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</definedNames>
  <calcPr fullCalcOnLoad="1"/>
</workbook>
</file>

<file path=xl/sharedStrings.xml><?xml version="1.0" encoding="utf-8"?>
<sst xmlns="http://schemas.openxmlformats.org/spreadsheetml/2006/main" count="169" uniqueCount="134">
  <si>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</si>
  <si>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</si>
  <si>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</si>
  <si>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</si>
  <si>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</si>
  <si>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</si>
  <si>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</si>
  <si>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</si>
  <si>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</si>
  <si>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</si>
  <si>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</si>
  <si>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</si>
  <si>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Други постъпления /плащания от оперативна  дейност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</si>
  <si>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</si>
  <si>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</si>
  <si>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</si>
  <si>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</si>
  <si>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</si>
  <si>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</si>
  <si>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</si>
  <si>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</si>
  <si>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</si>
  <si>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>1. ИНФОРМАЦИЯ ЗА ДРУЖЕСТВОТО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</si>
  <si>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</si>
  <si>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</si>
  <si>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</si>
  <si>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</si>
  <si>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</si>
  <si>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</si>
  <si>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</si>
  <si>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</si>
  <si>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</si>
  <si>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</si>
  <si>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</si>
  <si>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</si>
  <si>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</si>
  <si>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</si>
  <si>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</si>
  <si>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</si>
  <si>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</si>
  <si>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</si>
  <si>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Юри Аройо</t>
  </si>
  <si>
    <t>2. ОПИСАНИЕ НА ЗНАЧИТЕЛНИТЕ СЧЕТОВОДНИ ПОЛИТИКИ</t>
  </si>
  <si>
    <t>Общо собствен капитал</t>
  </si>
  <si>
    <t>Покупка на инвестиции</t>
  </si>
  <si>
    <t>НА ТК " ХОЛД" АД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</si>
  <si>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</si>
  <si>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</si>
  <si>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</si>
  <si>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</si>
  <si>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</si>
  <si>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</si>
  <si>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</si>
  <si>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</si>
  <si>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</si>
  <si>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</si>
  <si>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</si>
  <si>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</si>
  <si>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</si>
  <si>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</si>
  <si>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</si>
  <si>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</si>
  <si>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</si>
  <si>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</si>
  <si>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</si>
  <si>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</si>
  <si>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</si>
  <si>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</si>
  <si>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</si>
  <si>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</si>
  <si>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</si>
  <si>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</si>
  <si>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</si>
  <si>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</si>
  <si>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</si>
  <si>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</si>
  <si>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</si>
  <si>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</si>
  <si>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Нетни приходи от курсови разлики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</si>
  <si>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</si>
  <si>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</si>
  <si>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</si>
  <si>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</si>
  <si>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 xml:space="preserve">САЛДО КЪМ 1 ЯНУАРИ 2010 г. </t>
  </si>
  <si>
    <t xml:space="preserve">САЛДО КЪМ 31 ДЕКЕМВРИ 2010 г. </t>
  </si>
  <si>
    <t xml:space="preserve">САЛДО КЪМ 31 ДЕКЕМВРИ 2011 г. 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</si>
  <si>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</si>
  <si>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</si>
  <si>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</si>
  <si>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</si>
  <si>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</si>
  <si>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Приложенията от страници 5 до 18 са неразделна част от финансовия отчет.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</si>
  <si>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</si>
  <si>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</si>
  <si>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</si>
  <si>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</si>
  <si>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</si>
  <si>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Приходи от отписани задължения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</si>
  <si>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</si>
  <si>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</si>
  <si>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</si>
  <si>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</si>
  <si>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</si>
  <si>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8. ОСНОВЕН КАПИТАЛ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</si>
  <si>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</si>
  <si>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</si>
  <si>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</si>
  <si>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</si>
  <si>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</si>
  <si>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</si>
  <si>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</si>
  <si>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</si>
  <si>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</si>
  <si>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ДОКЛАД ЗА ДЕЙНОСТТА</t>
  </si>
  <si>
    <t>Нетни приходи от операции с финансови активи</t>
  </si>
  <si>
    <t>Приходи от дивиденти</t>
  </si>
  <si>
    <t>Получени дивиденти от инвестиции</t>
  </si>
  <si>
    <t>Възстановени депозити</t>
  </si>
  <si>
    <t>МЕЖДИНЕН  НЕКОНСОЛИДИРАН ФИНАНСОВ ОТЧЕТ</t>
  </si>
  <si>
    <t>МЕЖДИНЕН НЕКОНСОЛИДИРАН ОТЧЕТ ЗА ФИНАНСОВОТО СЪСТОЯНИЕ</t>
  </si>
  <si>
    <t>МЕЖДИНЕН НЕКОНСОЛИДИРАН ОТЧЕТ ЗА ВСЕОБХВАТНИЯ ДОХОД</t>
  </si>
  <si>
    <t>МЕЖДИНЕН НЕКОНСОЛИДИРАН ОТЧЕТ ЗА ПАРИЧЕН ПОТОК</t>
  </si>
  <si>
    <t>МЕЖДИНЕН НЕКОНСОЛИДИРАН ОТЧЕТ ЗА ПРОМЕНИТЕ В КАПИТАЛА</t>
  </si>
  <si>
    <t>ЗА ПЕРИОДА, ПРИКЛЮЧВАЩ НА 30 СЕПТЕМВРИ 2012 ГОДИНА</t>
  </si>
  <si>
    <t>за периода, приключващ към 30 септември 2012 година</t>
  </si>
  <si>
    <t>Дата на съставяне:  18 октомври 2012 година</t>
  </si>
  <si>
    <t>РАЗХОДИ ОТ ДЕЙНОСТТА</t>
  </si>
  <si>
    <t>Такси и комисионни</t>
  </si>
  <si>
    <t>ДРУГИ ПЪЛНИ ДОХОДИ</t>
  </si>
  <si>
    <t>Отписани дивиденти с изтекъл срок</t>
  </si>
  <si>
    <t>Отписани дивиденти с изтекъл давностен срок</t>
  </si>
  <si>
    <t xml:space="preserve">ОБЩО ПЪЛНИ ДОХОДИ ЗА ПЕРИОДА                                                                   </t>
  </si>
  <si>
    <t xml:space="preserve">САЛДО КЪМ 30 СЕПТЕМВРИ 2012 г. </t>
  </si>
  <si>
    <t>ОКТОМВРИ 2012 ГОДИНА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</si>
</sst>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0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vertical="center" wrapText="1"/>
    </xf>
    <xf numFmtId="176" fontId="18" fillId="0" borderId="0" xfId="0" applyNumberFormat="1" applyFont="1" applyAlignment="1">
      <alignment horizontal="left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3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176" fontId="12" fillId="33" borderId="0" xfId="0" applyNumberFormat="1" applyFont="1" applyFill="1" applyBorder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38" fontId="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45</v>
      </c>
    </row>
    <row r="14" ht="21" customHeight="1">
      <c r="A14" s="6" t="s">
        <v>118</v>
      </c>
    </row>
    <row r="15" ht="15.75">
      <c r="A15" s="5"/>
    </row>
    <row r="16" ht="17.25" customHeight="1">
      <c r="A16" s="6" t="s">
        <v>20</v>
      </c>
    </row>
    <row r="17" ht="20.25">
      <c r="A17" s="6"/>
    </row>
    <row r="18" ht="21" customHeight="1">
      <c r="A18" s="6" t="s">
        <v>21</v>
      </c>
    </row>
    <row r="19" ht="20.25">
      <c r="A19" s="6"/>
    </row>
    <row r="20" ht="20.25">
      <c r="A20" s="6"/>
    </row>
    <row r="21" ht="19.5" customHeight="1">
      <c r="A21" s="6" t="s">
        <v>123</v>
      </c>
    </row>
    <row r="27" ht="23.25">
      <c r="A27" s="42"/>
    </row>
    <row r="45" ht="20.25">
      <c r="A45" s="6" t="s">
        <v>133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45</v>
      </c>
    </row>
    <row r="2" ht="23.25">
      <c r="A2" s="42"/>
    </row>
    <row r="3" spans="1:11" ht="20.25">
      <c r="A3" s="89" t="s">
        <v>118</v>
      </c>
      <c r="B3"/>
      <c r="C3"/>
      <c r="D3"/>
      <c r="E3"/>
      <c r="F3"/>
      <c r="G3"/>
      <c r="H3"/>
      <c r="I3"/>
      <c r="J3"/>
      <c r="K3"/>
    </row>
    <row r="4" spans="1:11" ht="40.5">
      <c r="A4" s="89" t="s">
        <v>123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92</v>
      </c>
      <c r="B15" s="47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93</v>
      </c>
      <c r="B17" s="47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47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94</v>
      </c>
      <c r="B19" s="54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95</v>
      </c>
      <c r="B21" s="47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96</v>
      </c>
      <c r="B24" s="51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22</v>
      </c>
      <c r="B25" s="54">
        <v>5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 s="8" customFormat="1" ht="18.75">
      <c r="A26" s="7" t="s">
        <v>42</v>
      </c>
      <c r="B26" s="54">
        <v>5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s="8" customFormat="1" ht="18.75">
      <c r="A27" s="7" t="s">
        <v>98</v>
      </c>
      <c r="B27" s="54">
        <v>11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s="8" customFormat="1" ht="18.75">
      <c r="A28" s="46" t="s">
        <v>99</v>
      </c>
      <c r="B28" s="54">
        <v>12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s="8" customFormat="1" ht="18.75">
      <c r="A29" s="7" t="s">
        <v>100</v>
      </c>
      <c r="B29" s="54">
        <v>12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s="8" customFormat="1" ht="18.75">
      <c r="A30" s="7" t="s">
        <v>101</v>
      </c>
      <c r="B30" s="54">
        <v>13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1:11" s="8" customFormat="1" ht="18.75">
      <c r="A31" s="44" t="s">
        <v>102</v>
      </c>
      <c r="B31" s="54">
        <v>13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2" s="8" customFormat="1" ht="18.75">
      <c r="A32" s="45" t="s">
        <v>103</v>
      </c>
      <c r="B32" s="54">
        <v>13</v>
      </c>
    </row>
    <row r="33" spans="1:2" s="8" customFormat="1" ht="18.75">
      <c r="A33" s="45" t="s">
        <v>104</v>
      </c>
      <c r="B33" s="54">
        <v>14</v>
      </c>
    </row>
    <row r="34" spans="1:2" s="46" customFormat="1" ht="18.75">
      <c r="A34" s="45" t="s">
        <v>105</v>
      </c>
      <c r="B34" s="54">
        <v>14</v>
      </c>
    </row>
    <row r="35" spans="1:2" s="46" customFormat="1" ht="18.75">
      <c r="A35" s="46" t="s">
        <v>106</v>
      </c>
      <c r="B35" s="54">
        <v>14</v>
      </c>
    </row>
    <row r="36" spans="1:2" s="46" customFormat="1" ht="18.75">
      <c r="A36" s="46" t="s">
        <v>107</v>
      </c>
      <c r="B36" s="54">
        <v>14.15</v>
      </c>
    </row>
    <row r="37" spans="1:2" s="46" customFormat="1" ht="18.75">
      <c r="A37" s="46" t="s">
        <v>108</v>
      </c>
      <c r="B37" s="54">
        <v>16</v>
      </c>
    </row>
    <row r="38" spans="1:2" s="46" customFormat="1" ht="18.75">
      <c r="A38" s="46" t="s">
        <v>109</v>
      </c>
      <c r="B38" s="54">
        <v>16.17</v>
      </c>
    </row>
    <row r="39" spans="1:2" s="46" customFormat="1" ht="18.75">
      <c r="A39" s="46" t="s">
        <v>110</v>
      </c>
      <c r="B39" s="54">
        <v>17</v>
      </c>
    </row>
    <row r="40" spans="1:2" s="46" customFormat="1" ht="18.75">
      <c r="A40" s="46" t="s">
        <v>111</v>
      </c>
      <c r="B40" s="54">
        <v>18</v>
      </c>
    </row>
    <row r="41" spans="1:2" ht="18.75">
      <c r="A41" s="46" t="s">
        <v>112</v>
      </c>
      <c r="B41" s="59">
        <v>18</v>
      </c>
    </row>
    <row r="43" s="53" customFormat="1" ht="18">
      <c r="A43" s="53" t="s">
        <v>113</v>
      </c>
    </row>
    <row r="46" ht="15.75">
      <c r="A46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60" customWidth="1"/>
    <col min="4" max="4" width="10.8515625" style="60" customWidth="1"/>
    <col min="5" max="16384" width="9.140625" style="9" customWidth="1"/>
  </cols>
  <sheetData>
    <row r="1" spans="1:4" ht="25.5" customHeight="1">
      <c r="A1" s="90" t="s">
        <v>119</v>
      </c>
      <c r="B1" s="90"/>
      <c r="C1" s="90"/>
      <c r="D1" s="90"/>
    </row>
    <row r="2" spans="1:4" ht="12.75">
      <c r="A2" s="90" t="s">
        <v>23</v>
      </c>
      <c r="B2" s="90"/>
      <c r="C2" s="90"/>
      <c r="D2" s="90"/>
    </row>
    <row r="3" spans="1:4" ht="25.5" customHeight="1">
      <c r="A3" s="90" t="s">
        <v>124</v>
      </c>
      <c r="B3" s="90"/>
      <c r="C3" s="90"/>
      <c r="D3" s="90"/>
    </row>
    <row r="5" spans="1:5" ht="12.75">
      <c r="A5" s="30" t="s">
        <v>65</v>
      </c>
      <c r="B5" s="30" t="s">
        <v>68</v>
      </c>
      <c r="C5" s="56">
        <v>41182</v>
      </c>
      <c r="D5" s="56">
        <v>40908</v>
      </c>
      <c r="E5" s="56"/>
    </row>
    <row r="6" spans="2:5" ht="12.75">
      <c r="B6" s="30"/>
      <c r="C6" s="56"/>
      <c r="D6" s="56"/>
      <c r="E6" s="56"/>
    </row>
    <row r="7" spans="1:4" s="61" customFormat="1" ht="12.75">
      <c r="A7" s="29" t="s">
        <v>2</v>
      </c>
      <c r="B7" s="30"/>
      <c r="C7" s="62"/>
      <c r="D7" s="62"/>
    </row>
    <row r="8" spans="1:4" ht="12.75">
      <c r="A8" s="28" t="s">
        <v>46</v>
      </c>
      <c r="B8" s="31">
        <v>3</v>
      </c>
      <c r="C8" s="62">
        <f>C9+C10+C11</f>
        <v>4040</v>
      </c>
      <c r="D8" s="62">
        <f>D9+D10+D11</f>
        <v>4039</v>
      </c>
    </row>
    <row r="9" spans="1:4" ht="12.75">
      <c r="A9" s="28" t="s">
        <v>47</v>
      </c>
      <c r="C9" s="60">
        <v>3570</v>
      </c>
      <c r="D9" s="60">
        <v>3569</v>
      </c>
    </row>
    <row r="10" spans="1:4" ht="12.75">
      <c r="A10" s="28" t="s">
        <v>48</v>
      </c>
      <c r="C10" s="60">
        <v>118</v>
      </c>
      <c r="D10" s="60">
        <v>118</v>
      </c>
    </row>
    <row r="11" spans="1:4" ht="12.75">
      <c r="A11" s="28" t="s">
        <v>49</v>
      </c>
      <c r="C11" s="60">
        <v>352</v>
      </c>
      <c r="D11" s="60">
        <v>352</v>
      </c>
    </row>
    <row r="12" spans="1:4" ht="12.75">
      <c r="A12" s="28" t="s">
        <v>62</v>
      </c>
      <c r="B12" s="31">
        <v>5</v>
      </c>
      <c r="C12" s="62">
        <v>1605</v>
      </c>
      <c r="D12" s="62">
        <v>4683</v>
      </c>
    </row>
    <row r="13" spans="1:4" ht="12.75">
      <c r="A13" s="28" t="s">
        <v>50</v>
      </c>
      <c r="B13" s="31">
        <v>4</v>
      </c>
      <c r="C13" s="62">
        <v>423</v>
      </c>
      <c r="D13" s="62">
        <v>436</v>
      </c>
    </row>
    <row r="14" spans="1:4" ht="12.75">
      <c r="A14" s="28" t="s">
        <v>51</v>
      </c>
      <c r="B14" s="31">
        <v>13</v>
      </c>
      <c r="C14" s="62">
        <v>9</v>
      </c>
      <c r="D14" s="62">
        <v>9</v>
      </c>
    </row>
    <row r="15" spans="1:4" ht="12.75">
      <c r="A15" s="29" t="s">
        <v>52</v>
      </c>
      <c r="C15" s="62">
        <f>C8+C12+C13+C14</f>
        <v>6077</v>
      </c>
      <c r="D15" s="62">
        <f>D8+D12+D13+D14</f>
        <v>9167</v>
      </c>
    </row>
    <row r="16" ht="12.75">
      <c r="A16" s="29"/>
    </row>
    <row r="17" spans="1:4" s="61" customFormat="1" ht="12.75">
      <c r="A17" s="29" t="s">
        <v>3</v>
      </c>
      <c r="B17" s="30"/>
      <c r="C17" s="62"/>
      <c r="D17" s="62"/>
    </row>
    <row r="18" spans="1:4" ht="12.75">
      <c r="A18" s="28" t="s">
        <v>53</v>
      </c>
      <c r="B18" s="31">
        <v>6</v>
      </c>
      <c r="C18" s="62">
        <v>15866</v>
      </c>
      <c r="D18" s="62">
        <v>11845</v>
      </c>
    </row>
    <row r="19" spans="1:4" ht="12.75">
      <c r="A19" s="28" t="s">
        <v>24</v>
      </c>
      <c r="B19" s="31">
        <v>7</v>
      </c>
      <c r="C19" s="62">
        <v>13</v>
      </c>
      <c r="D19" s="62">
        <v>209</v>
      </c>
    </row>
    <row r="20" spans="1:4" ht="12.75">
      <c r="A20" s="28" t="s">
        <v>54</v>
      </c>
      <c r="C20" s="62">
        <v>3</v>
      </c>
      <c r="D20" s="62">
        <v>3</v>
      </c>
    </row>
    <row r="21" spans="1:4" ht="12.75">
      <c r="A21" s="29" t="s">
        <v>55</v>
      </c>
      <c r="C21" s="62">
        <f>SUM(C18:C20)</f>
        <v>15882</v>
      </c>
      <c r="D21" s="62">
        <f>SUM(D18:D20)</f>
        <v>12057</v>
      </c>
    </row>
    <row r="22" ht="12.75">
      <c r="A22" s="29"/>
    </row>
    <row r="23" spans="1:4" ht="12.75">
      <c r="A23" s="29" t="s">
        <v>56</v>
      </c>
      <c r="C23" s="62">
        <f>C15+C21</f>
        <v>21959</v>
      </c>
      <c r="D23" s="62">
        <f>D15+D21</f>
        <v>21224</v>
      </c>
    </row>
    <row r="24" ht="12.75">
      <c r="A24" s="29"/>
    </row>
    <row r="25" spans="1:4" s="61" customFormat="1" ht="12.75">
      <c r="A25" s="29" t="s">
        <v>57</v>
      </c>
      <c r="B25" s="30"/>
      <c r="C25" s="62"/>
      <c r="D25" s="62"/>
    </row>
    <row r="26" spans="1:4" ht="12.75">
      <c r="A26" s="28" t="s">
        <v>58</v>
      </c>
      <c r="B26" s="31">
        <v>8</v>
      </c>
      <c r="C26" s="62">
        <v>4270</v>
      </c>
      <c r="D26" s="62">
        <v>4270</v>
      </c>
    </row>
    <row r="27" spans="1:4" ht="12.75">
      <c r="A27" s="28" t="s">
        <v>25</v>
      </c>
      <c r="B27" s="31">
        <v>9</v>
      </c>
      <c r="C27" s="62">
        <v>2597</v>
      </c>
      <c r="D27" s="62">
        <v>2389</v>
      </c>
    </row>
    <row r="28" spans="1:4" ht="12.75">
      <c r="A28" s="28" t="s">
        <v>88</v>
      </c>
      <c r="C28" s="34">
        <f>C29+C30</f>
        <v>6268</v>
      </c>
      <c r="D28" s="34">
        <f>D29+D30</f>
        <v>5695</v>
      </c>
    </row>
    <row r="29" spans="1:4" ht="12.75">
      <c r="A29" s="28" t="s">
        <v>59</v>
      </c>
      <c r="C29" s="35">
        <v>5695</v>
      </c>
      <c r="D29" s="35">
        <v>5209</v>
      </c>
    </row>
    <row r="30" spans="1:4" ht="12.75">
      <c r="A30" s="28" t="s">
        <v>60</v>
      </c>
      <c r="C30" s="35">
        <v>573</v>
      </c>
      <c r="D30" s="35">
        <v>486</v>
      </c>
    </row>
    <row r="31" spans="1:4" ht="12.75">
      <c r="A31" s="29" t="s">
        <v>43</v>
      </c>
      <c r="C31" s="62">
        <f>SUM(C26:C30)-C29-C30</f>
        <v>13135</v>
      </c>
      <c r="D31" s="62">
        <f>SUM(D26:D30)-D29-D30</f>
        <v>12354</v>
      </c>
    </row>
    <row r="32" ht="12.75">
      <c r="A32" s="29"/>
    </row>
    <row r="33" ht="12.75">
      <c r="A33" s="29" t="s">
        <v>4</v>
      </c>
    </row>
    <row r="34" spans="1:4" ht="12.75">
      <c r="A34" s="28" t="s">
        <v>61</v>
      </c>
      <c r="B34" s="31">
        <v>10</v>
      </c>
      <c r="C34" s="62">
        <f>C35+C36</f>
        <v>8824</v>
      </c>
      <c r="D34" s="62">
        <f>D35+D36</f>
        <v>8870</v>
      </c>
    </row>
    <row r="35" spans="1:4" ht="12.75">
      <c r="A35" s="28" t="s">
        <v>63</v>
      </c>
      <c r="C35" s="60">
        <v>8819</v>
      </c>
      <c r="D35" s="60">
        <v>8799</v>
      </c>
    </row>
    <row r="36" spans="1:4" ht="12.75">
      <c r="A36" s="28" t="s">
        <v>64</v>
      </c>
      <c r="C36" s="60">
        <v>5</v>
      </c>
      <c r="D36" s="60">
        <v>71</v>
      </c>
    </row>
    <row r="37" spans="1:4" ht="12.75">
      <c r="A37" s="29" t="s">
        <v>89</v>
      </c>
      <c r="C37" s="62">
        <f>C34</f>
        <v>8824</v>
      </c>
      <c r="D37" s="62">
        <f>D34</f>
        <v>8870</v>
      </c>
    </row>
    <row r="39" spans="1:4" ht="12.75">
      <c r="A39" s="29" t="s">
        <v>5</v>
      </c>
      <c r="C39" s="62">
        <f>C31+C37</f>
        <v>21959</v>
      </c>
      <c r="D39" s="62">
        <f>D31+D37</f>
        <v>21224</v>
      </c>
    </row>
    <row r="40" ht="10.5" customHeight="1"/>
    <row r="41" spans="1:4" ht="32.25" customHeight="1">
      <c r="A41" s="68" t="s">
        <v>91</v>
      </c>
      <c r="B41" s="68"/>
      <c r="C41" s="68"/>
      <c r="D41" s="68"/>
    </row>
    <row r="42" spans="1:4" ht="12.75">
      <c r="A42" s="91"/>
      <c r="B42" s="91"/>
      <c r="C42" s="92"/>
      <c r="D42" s="92"/>
    </row>
    <row r="43" spans="1:6" ht="12.75">
      <c r="A43" s="20" t="s">
        <v>7</v>
      </c>
      <c r="B43" s="18"/>
      <c r="C43" s="18"/>
      <c r="D43" s="19"/>
      <c r="E43" s="60"/>
      <c r="F43" s="60"/>
    </row>
    <row r="44" spans="1:6" ht="12.75">
      <c r="A44" s="21" t="s">
        <v>41</v>
      </c>
      <c r="B44" s="18"/>
      <c r="C44" s="18"/>
      <c r="D44" s="19"/>
      <c r="E44" s="60"/>
      <c r="F44" s="60"/>
    </row>
    <row r="45" spans="1:6" ht="12.75">
      <c r="A45" s="17"/>
      <c r="B45" s="18"/>
      <c r="C45" s="18"/>
      <c r="D45" s="19"/>
      <c r="E45" s="60"/>
      <c r="F45" s="60"/>
    </row>
    <row r="46" spans="1:6" ht="12.75">
      <c r="A46" s="22" t="s">
        <v>8</v>
      </c>
      <c r="B46" s="18"/>
      <c r="C46" s="18"/>
      <c r="D46" s="19"/>
      <c r="E46" s="60"/>
      <c r="F46" s="60"/>
    </row>
    <row r="47" spans="1:6" ht="12.75">
      <c r="A47" s="22" t="s">
        <v>66</v>
      </c>
      <c r="B47" s="18"/>
      <c r="C47" s="18"/>
      <c r="D47" s="19"/>
      <c r="E47" s="60"/>
      <c r="F47" s="60"/>
    </row>
    <row r="48" spans="1:6" ht="12.75">
      <c r="A48" s="21" t="s">
        <v>34</v>
      </c>
      <c r="B48" s="18"/>
      <c r="C48" s="18"/>
      <c r="D48" s="19"/>
      <c r="E48" s="60"/>
      <c r="F48" s="60"/>
    </row>
    <row r="49" spans="1:6" ht="12.75">
      <c r="A49" s="23"/>
      <c r="B49" s="24"/>
      <c r="C49" s="25"/>
      <c r="D49" s="26"/>
      <c r="E49" s="60"/>
      <c r="F49" s="60"/>
    </row>
    <row r="50" spans="1:6" ht="25.5" customHeight="1">
      <c r="A50" s="27" t="s">
        <v>125</v>
      </c>
      <c r="B50" s="24"/>
      <c r="C50" s="25"/>
      <c r="D50" s="26"/>
      <c r="E50" s="60"/>
      <c r="F50" s="60"/>
    </row>
    <row r="51" spans="1:4" ht="12.75">
      <c r="A51" s="63"/>
      <c r="B51" s="64"/>
      <c r="C51" s="65"/>
      <c r="D51" s="65"/>
    </row>
    <row r="52" spans="1:4" ht="12.75">
      <c r="A52" s="63"/>
      <c r="B52" s="64"/>
      <c r="C52" s="65"/>
      <c r="D52" s="65"/>
    </row>
    <row r="53" ht="12.75">
      <c r="D53" s="66"/>
    </row>
    <row r="54" ht="12.75">
      <c r="D54" s="66">
        <v>1</v>
      </c>
    </row>
  </sheetData>
  <sheetProtection/>
  <mergeCells count="5">
    <mergeCell ref="A1:D1"/>
    <mergeCell ref="A2:D2"/>
    <mergeCell ref="A3:D3"/>
    <mergeCell ref="A42:B42"/>
    <mergeCell ref="C42:D42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7.710937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93" t="s">
        <v>120</v>
      </c>
      <c r="B1" s="93"/>
      <c r="C1" s="93"/>
      <c r="D1" s="93"/>
    </row>
    <row r="2" spans="1:4" ht="17.25" customHeight="1">
      <c r="A2" s="94" t="s">
        <v>23</v>
      </c>
      <c r="B2" s="94"/>
      <c r="C2" s="94"/>
      <c r="D2" s="94"/>
    </row>
    <row r="3" spans="1:4" ht="17.25" customHeight="1">
      <c r="A3" s="90" t="s">
        <v>124</v>
      </c>
      <c r="B3" s="90"/>
      <c r="C3" s="90"/>
      <c r="D3" s="90"/>
    </row>
    <row r="4" spans="1:4" ht="17.25" customHeight="1">
      <c r="A4" s="30"/>
      <c r="B4" s="30"/>
      <c r="C4" s="30"/>
      <c r="D4" s="30"/>
    </row>
    <row r="5" spans="1:4" ht="17.25" customHeight="1">
      <c r="A5" s="30"/>
      <c r="B5" s="30"/>
      <c r="C5" s="30"/>
      <c r="D5" s="30"/>
    </row>
    <row r="6" spans="1:4" ht="15.75" customHeight="1">
      <c r="A6" s="30" t="s">
        <v>67</v>
      </c>
      <c r="B6" s="30" t="s">
        <v>68</v>
      </c>
      <c r="C6" s="56">
        <v>41182</v>
      </c>
      <c r="D6" s="56">
        <v>40816</v>
      </c>
    </row>
    <row r="7" spans="1:4" ht="12" customHeight="1">
      <c r="A7" s="30"/>
      <c r="B7" s="74"/>
      <c r="C7" s="67"/>
      <c r="D7" s="67"/>
    </row>
    <row r="8" spans="1:4" ht="12.75">
      <c r="A8" s="29" t="s">
        <v>69</v>
      </c>
      <c r="B8" s="33"/>
      <c r="C8" s="36"/>
      <c r="D8" s="36"/>
    </row>
    <row r="9" spans="1:4" ht="16.5" customHeight="1">
      <c r="A9" s="28" t="s">
        <v>70</v>
      </c>
      <c r="B9" s="31"/>
      <c r="C9" s="35">
        <v>634</v>
      </c>
      <c r="D9" s="35">
        <v>563</v>
      </c>
    </row>
    <row r="10" spans="1:4" ht="16.5" customHeight="1">
      <c r="A10" s="28" t="s">
        <v>71</v>
      </c>
      <c r="B10" s="31"/>
      <c r="C10" s="35">
        <v>-266</v>
      </c>
      <c r="D10" s="35">
        <v>-246</v>
      </c>
    </row>
    <row r="11" spans="1:4" ht="16.5" customHeight="1">
      <c r="A11" s="28" t="s">
        <v>72</v>
      </c>
      <c r="B11" s="31"/>
      <c r="C11" s="35">
        <f>C9+C10</f>
        <v>368</v>
      </c>
      <c r="D11" s="35">
        <f>D9+D10</f>
        <v>317</v>
      </c>
    </row>
    <row r="12" spans="1:4" ht="16.5" customHeight="1">
      <c r="A12" s="28" t="s">
        <v>115</v>
      </c>
      <c r="B12" s="31"/>
      <c r="C12" s="35">
        <v>389</v>
      </c>
      <c r="D12" s="35">
        <v>385</v>
      </c>
    </row>
    <row r="13" spans="1:4" ht="16.5" customHeight="1">
      <c r="A13" s="28" t="s">
        <v>97</v>
      </c>
      <c r="B13" s="31"/>
      <c r="C13" s="35">
        <v>63</v>
      </c>
      <c r="D13" s="35"/>
    </row>
    <row r="14" spans="1:4" ht="15.75" customHeight="1">
      <c r="A14" s="88" t="s">
        <v>114</v>
      </c>
      <c r="B14" s="31"/>
      <c r="C14" s="35"/>
      <c r="D14" s="35">
        <v>-5</v>
      </c>
    </row>
    <row r="15" spans="1:4" ht="16.5" customHeight="1">
      <c r="A15" s="28" t="s">
        <v>78</v>
      </c>
      <c r="B15" s="31"/>
      <c r="C15" s="35">
        <v>2</v>
      </c>
      <c r="D15" s="35">
        <v>1</v>
      </c>
    </row>
    <row r="16" spans="1:4" ht="15.75" customHeight="1">
      <c r="A16" s="29" t="s">
        <v>73</v>
      </c>
      <c r="B16" s="30">
        <v>11</v>
      </c>
      <c r="C16" s="34">
        <f>SUM(C11:C15)</f>
        <v>822</v>
      </c>
      <c r="D16" s="34">
        <f>SUM(D11:D15)</f>
        <v>698</v>
      </c>
    </row>
    <row r="17" spans="1:4" ht="12.75">
      <c r="A17" s="29"/>
      <c r="B17" s="31"/>
      <c r="C17" s="35"/>
      <c r="D17" s="35"/>
    </row>
    <row r="18" spans="1:4" ht="16.5" customHeight="1">
      <c r="A18" s="29" t="s">
        <v>6</v>
      </c>
      <c r="B18" s="31"/>
      <c r="C18" s="34">
        <f>C16</f>
        <v>822</v>
      </c>
      <c r="D18" s="34">
        <f>D16</f>
        <v>698</v>
      </c>
    </row>
    <row r="19" spans="2:4" ht="12.75">
      <c r="B19" s="31"/>
      <c r="C19" s="35"/>
      <c r="D19" s="35"/>
    </row>
    <row r="20" spans="1:4" ht="12.75">
      <c r="A20" s="29" t="s">
        <v>126</v>
      </c>
      <c r="B20" s="31"/>
      <c r="C20" s="35"/>
      <c r="D20" s="35"/>
    </row>
    <row r="21" spans="1:4" ht="12.75">
      <c r="A21" s="28" t="s">
        <v>127</v>
      </c>
      <c r="B21" s="31"/>
      <c r="C21" s="34">
        <v>-1</v>
      </c>
      <c r="D21" s="34">
        <v>-1</v>
      </c>
    </row>
    <row r="22" spans="2:4" ht="12.75">
      <c r="B22" s="31"/>
      <c r="C22" s="35"/>
      <c r="D22" s="35"/>
    </row>
    <row r="23" spans="1:4" ht="12.75">
      <c r="A23" s="29" t="s">
        <v>6</v>
      </c>
      <c r="B23" s="31"/>
      <c r="C23" s="34">
        <f>C18+C21</f>
        <v>821</v>
      </c>
      <c r="D23" s="34">
        <f>D18+D21</f>
        <v>697</v>
      </c>
    </row>
    <row r="24" spans="1:4" ht="12.75">
      <c r="A24" s="29"/>
      <c r="B24" s="31"/>
      <c r="C24" s="34"/>
      <c r="D24" s="34"/>
    </row>
    <row r="25" spans="1:4" ht="16.5" customHeight="1">
      <c r="A25" s="29" t="s">
        <v>74</v>
      </c>
      <c r="B25" s="30">
        <v>12</v>
      </c>
      <c r="C25" s="34">
        <v>-248</v>
      </c>
      <c r="D25" s="34">
        <v>-244</v>
      </c>
    </row>
    <row r="26" spans="1:4" ht="16.5" customHeight="1">
      <c r="A26" s="28" t="s">
        <v>75</v>
      </c>
      <c r="B26" s="30"/>
      <c r="C26" s="35">
        <v>-28</v>
      </c>
      <c r="D26" s="35">
        <v>-30</v>
      </c>
    </row>
    <row r="27" spans="2:4" ht="16.5" customHeight="1">
      <c r="B27" s="30"/>
      <c r="C27" s="34"/>
      <c r="D27" s="34"/>
    </row>
    <row r="28" spans="1:4" ht="16.5" customHeight="1">
      <c r="A28" s="29" t="s">
        <v>76</v>
      </c>
      <c r="B28" s="30"/>
      <c r="C28" s="34">
        <f>C23+C25</f>
        <v>573</v>
      </c>
      <c r="D28" s="34">
        <f>D23+D25</f>
        <v>453</v>
      </c>
    </row>
    <row r="29" spans="2:4" ht="25.5" customHeight="1" hidden="1">
      <c r="B29" s="30"/>
      <c r="C29" s="34"/>
      <c r="D29" s="34"/>
    </row>
    <row r="30" spans="1:4" ht="16.5" customHeight="1">
      <c r="A30" s="29" t="s">
        <v>77</v>
      </c>
      <c r="B30" s="30"/>
      <c r="C30" s="34">
        <f>C28</f>
        <v>573</v>
      </c>
      <c r="D30" s="34">
        <f>D28</f>
        <v>453</v>
      </c>
    </row>
    <row r="31" spans="1:4" ht="15" customHeight="1">
      <c r="A31" s="29"/>
      <c r="B31" s="30"/>
      <c r="C31" s="34"/>
      <c r="D31" s="34"/>
    </row>
    <row r="32" spans="1:4" ht="15" customHeight="1">
      <c r="A32" s="29" t="s">
        <v>128</v>
      </c>
      <c r="B32" s="30"/>
      <c r="C32" s="34"/>
      <c r="D32" s="34"/>
    </row>
    <row r="33" spans="1:4" ht="15" customHeight="1">
      <c r="A33" s="29" t="s">
        <v>130</v>
      </c>
      <c r="B33" s="30"/>
      <c r="C33" s="34">
        <v>208</v>
      </c>
      <c r="D33" s="34"/>
    </row>
    <row r="34" spans="1:4" ht="15" customHeight="1">
      <c r="A34" s="29"/>
      <c r="B34" s="30"/>
      <c r="C34" s="34"/>
      <c r="D34" s="34"/>
    </row>
    <row r="35" spans="1:4" ht="15" customHeight="1">
      <c r="A35" s="29" t="s">
        <v>131</v>
      </c>
      <c r="B35" s="30"/>
      <c r="C35" s="34">
        <f>C30+C33</f>
        <v>781</v>
      </c>
      <c r="D35" s="34">
        <f>D30+D33</f>
        <v>453</v>
      </c>
    </row>
    <row r="36" spans="1:4" ht="15" customHeight="1">
      <c r="A36" s="29"/>
      <c r="B36" s="30"/>
      <c r="C36" s="34"/>
      <c r="D36" s="34"/>
    </row>
    <row r="37" spans="1:4" ht="15.75" customHeight="1">
      <c r="A37" s="28" t="s">
        <v>26</v>
      </c>
      <c r="B37" s="12"/>
      <c r="C37" s="58">
        <f>C35/4270</f>
        <v>0.182903981264637</v>
      </c>
      <c r="D37" s="58">
        <f>D35/4270</f>
        <v>0.10608899297423888</v>
      </c>
    </row>
    <row r="38" spans="1:4" ht="11.25" customHeight="1">
      <c r="A38" s="29"/>
      <c r="B38" s="12"/>
      <c r="C38" s="12"/>
      <c r="D38" s="12"/>
    </row>
    <row r="39" spans="1:4" s="77" customFormat="1" ht="12.75">
      <c r="A39" s="12"/>
      <c r="B39" s="75"/>
      <c r="C39" s="95"/>
      <c r="D39" s="95"/>
    </row>
    <row r="40" spans="1:4" s="77" customFormat="1" ht="12.75">
      <c r="A40" s="12"/>
      <c r="B40" s="78"/>
      <c r="C40" s="76"/>
      <c r="D40" s="76"/>
    </row>
    <row r="41" spans="1:6" ht="25.5">
      <c r="A41" s="75" t="s">
        <v>91</v>
      </c>
      <c r="B41" s="79"/>
      <c r="C41" s="79"/>
      <c r="D41" s="80"/>
      <c r="E41" s="60"/>
      <c r="F41" s="60"/>
    </row>
    <row r="42" spans="1:6" ht="12.75">
      <c r="A42" s="78"/>
      <c r="B42" s="79"/>
      <c r="C42" s="79"/>
      <c r="D42" s="80"/>
      <c r="E42" s="60"/>
      <c r="F42" s="60"/>
    </row>
    <row r="43" spans="1:6" ht="12.75">
      <c r="A43" s="81" t="s">
        <v>7</v>
      </c>
      <c r="B43" s="79"/>
      <c r="C43" s="79"/>
      <c r="D43" s="80"/>
      <c r="E43" s="60"/>
      <c r="F43" s="60"/>
    </row>
    <row r="44" spans="1:6" ht="12.75">
      <c r="A44" s="82" t="s">
        <v>41</v>
      </c>
      <c r="B44" s="79"/>
      <c r="C44" s="79"/>
      <c r="D44" s="80"/>
      <c r="E44" s="60"/>
      <c r="F44" s="60"/>
    </row>
    <row r="45" spans="1:6" ht="12.75">
      <c r="A45" s="83"/>
      <c r="B45" s="79"/>
      <c r="C45" s="79"/>
      <c r="D45" s="80"/>
      <c r="E45" s="60"/>
      <c r="F45" s="60"/>
    </row>
    <row r="46" spans="1:6" ht="12.75">
      <c r="A46" s="84" t="s">
        <v>8</v>
      </c>
      <c r="B46" s="41"/>
      <c r="C46" s="85"/>
      <c r="D46" s="77"/>
      <c r="E46" s="60"/>
      <c r="F46" s="60"/>
    </row>
    <row r="47" spans="1:6" ht="12.75">
      <c r="A47" s="84" t="s">
        <v>66</v>
      </c>
      <c r="B47" s="41"/>
      <c r="C47" s="85"/>
      <c r="D47" s="77"/>
      <c r="E47" s="60"/>
      <c r="F47" s="60"/>
    </row>
    <row r="48" spans="1:6" ht="18" customHeight="1">
      <c r="A48" s="82" t="s">
        <v>34</v>
      </c>
      <c r="B48" s="41"/>
      <c r="C48" s="85"/>
      <c r="D48" s="77"/>
      <c r="E48" s="60"/>
      <c r="F48" s="60"/>
    </row>
    <row r="49" spans="1:4" s="77" customFormat="1" ht="12.75">
      <c r="A49" s="82"/>
      <c r="B49" s="86"/>
      <c r="C49" s="87"/>
      <c r="D49" s="87"/>
    </row>
    <row r="50" spans="1:4" s="77" customFormat="1" ht="12.75">
      <c r="A50" s="27" t="s">
        <v>125</v>
      </c>
      <c r="B50" s="86"/>
      <c r="C50" s="87"/>
      <c r="D50" s="87"/>
    </row>
    <row r="51" spans="1:4" ht="15" customHeight="1">
      <c r="A51" s="63"/>
      <c r="B51" s="73"/>
      <c r="C51" s="11"/>
      <c r="D51" s="11"/>
    </row>
    <row r="52" spans="1:4" ht="12.75">
      <c r="A52" s="63"/>
      <c r="D52" s="9">
        <v>2</v>
      </c>
    </row>
    <row r="53" ht="12.75">
      <c r="A53" s="73"/>
    </row>
  </sheetData>
  <sheetProtection/>
  <mergeCells count="4">
    <mergeCell ref="A1:D1"/>
    <mergeCell ref="A2:D2"/>
    <mergeCell ref="A3:D3"/>
    <mergeCell ref="C39:D39"/>
  </mergeCells>
  <printOptions/>
  <pageMargins left="1.1811023622047245" right="0.7480314960629921" top="0.8661417322834646" bottom="0.31496062992125984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49.71093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3" t="s">
        <v>121</v>
      </c>
      <c r="B1" s="93"/>
      <c r="C1" s="93"/>
    </row>
    <row r="2" spans="1:4" ht="13.5" customHeight="1">
      <c r="A2" s="94" t="s">
        <v>23</v>
      </c>
      <c r="B2" s="94"/>
      <c r="C2" s="94"/>
      <c r="D2" s="13"/>
    </row>
    <row r="3" spans="1:4" ht="18" customHeight="1">
      <c r="A3" s="90" t="s">
        <v>124</v>
      </c>
      <c r="B3" s="90"/>
      <c r="C3" s="90"/>
      <c r="D3" s="90"/>
    </row>
    <row r="4" spans="1:3" ht="12.75" customHeight="1">
      <c r="A4" s="12"/>
      <c r="B4" s="15"/>
      <c r="C4" s="15"/>
    </row>
    <row r="5" spans="1:4" ht="12.75">
      <c r="A5" s="30" t="s">
        <v>79</v>
      </c>
      <c r="B5" s="56">
        <v>41182</v>
      </c>
      <c r="C5" s="56">
        <v>40816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2.75">
      <c r="A9" s="28" t="s">
        <v>10</v>
      </c>
      <c r="B9" s="35">
        <v>-93</v>
      </c>
      <c r="C9" s="35">
        <v>-91</v>
      </c>
    </row>
    <row r="10" spans="1:3" ht="12.75">
      <c r="A10" s="28" t="s">
        <v>11</v>
      </c>
      <c r="B10" s="35">
        <v>-121</v>
      </c>
      <c r="C10" s="35">
        <v>-120</v>
      </c>
    </row>
    <row r="11" spans="1:3" ht="25.5">
      <c r="A11" s="28" t="s">
        <v>27</v>
      </c>
      <c r="B11" s="35">
        <v>-1</v>
      </c>
      <c r="C11" s="35">
        <v>-1</v>
      </c>
    </row>
    <row r="12" spans="1:3" ht="12.75">
      <c r="A12" s="28" t="s">
        <v>28</v>
      </c>
      <c r="B12" s="35">
        <v>-7</v>
      </c>
      <c r="C12" s="35">
        <v>-5</v>
      </c>
    </row>
    <row r="13" spans="1:3" ht="12.75">
      <c r="A13" s="28" t="s">
        <v>29</v>
      </c>
      <c r="B13" s="35">
        <v>-1</v>
      </c>
      <c r="C13" s="35">
        <v>-1</v>
      </c>
    </row>
    <row r="14" spans="1:3" ht="12.75">
      <c r="A14" s="28" t="s">
        <v>12</v>
      </c>
      <c r="B14" s="35">
        <v>-3</v>
      </c>
      <c r="C14" s="35">
        <v>-4</v>
      </c>
    </row>
    <row r="15" spans="1:3" ht="18" customHeight="1">
      <c r="A15" s="29" t="s">
        <v>30</v>
      </c>
      <c r="B15" s="38">
        <f>SUM(B9:B14)</f>
        <v>-226</v>
      </c>
      <c r="C15" s="38">
        <f>SUM(C9:C14)</f>
        <v>-222</v>
      </c>
    </row>
    <row r="16" spans="1:3" ht="10.5" customHeight="1">
      <c r="A16" s="29"/>
      <c r="B16" s="38"/>
      <c r="C16" s="38"/>
    </row>
    <row r="17" spans="1:3" ht="25.5">
      <c r="A17" s="29" t="s">
        <v>13</v>
      </c>
      <c r="B17" s="35"/>
      <c r="C17" s="35"/>
    </row>
    <row r="18" spans="1:3" ht="12.75">
      <c r="A18" s="28" t="s">
        <v>14</v>
      </c>
      <c r="B18" s="35">
        <v>-1507</v>
      </c>
      <c r="C18" s="35">
        <v>-2001</v>
      </c>
    </row>
    <row r="19" spans="1:3" ht="12.75">
      <c r="A19" s="28" t="s">
        <v>15</v>
      </c>
      <c r="B19" s="35">
        <v>950</v>
      </c>
      <c r="C19" s="35">
        <v>2120</v>
      </c>
    </row>
    <row r="20" spans="1:3" ht="12.75">
      <c r="A20" s="28" t="s">
        <v>16</v>
      </c>
      <c r="B20" s="35">
        <v>270</v>
      </c>
      <c r="C20" s="35">
        <v>435</v>
      </c>
    </row>
    <row r="21" spans="1:3" ht="12.75">
      <c r="A21" s="28" t="s">
        <v>44</v>
      </c>
      <c r="B21" s="35">
        <v>-2</v>
      </c>
      <c r="C21" s="35">
        <v>-900</v>
      </c>
    </row>
    <row r="22" spans="1:3" ht="12.75">
      <c r="A22" s="28" t="s">
        <v>116</v>
      </c>
      <c r="B22" s="35">
        <v>174</v>
      </c>
      <c r="C22" s="35">
        <v>205</v>
      </c>
    </row>
    <row r="23" spans="1:3" ht="12.75">
      <c r="A23" s="29" t="s">
        <v>31</v>
      </c>
      <c r="B23" s="38">
        <f>SUM(B18:B22)</f>
        <v>-115</v>
      </c>
      <c r="C23" s="38">
        <f>SUM(C18:C22)</f>
        <v>-141</v>
      </c>
    </row>
    <row r="24" spans="1:3" ht="10.5" customHeight="1">
      <c r="A24" s="29"/>
      <c r="B24" s="38"/>
      <c r="C24" s="38"/>
    </row>
    <row r="25" spans="1:3" ht="12.75">
      <c r="A25" s="29" t="s">
        <v>17</v>
      </c>
      <c r="B25" s="35"/>
      <c r="C25" s="35"/>
    </row>
    <row r="26" spans="1:3" ht="12.75">
      <c r="A26" s="28" t="s">
        <v>80</v>
      </c>
      <c r="B26" s="35">
        <v>775</v>
      </c>
      <c r="C26" s="35">
        <v>693</v>
      </c>
    </row>
    <row r="27" spans="1:3" ht="12.75">
      <c r="A27" s="28" t="s">
        <v>117</v>
      </c>
      <c r="B27" s="35">
        <v>-281</v>
      </c>
      <c r="C27" s="35">
        <v>-27</v>
      </c>
    </row>
    <row r="28" spans="1:3" ht="12.75">
      <c r="A28" s="28" t="s">
        <v>90</v>
      </c>
      <c r="B28" s="35">
        <v>-349</v>
      </c>
      <c r="C28" s="35">
        <v>-94</v>
      </c>
    </row>
    <row r="29" spans="1:3" ht="17.25" customHeight="1">
      <c r="A29" s="29" t="s">
        <v>32</v>
      </c>
      <c r="B29" s="38">
        <f>SUM(B26:B28)</f>
        <v>145</v>
      </c>
      <c r="C29" s="38">
        <f>SUM(C26:C28)</f>
        <v>572</v>
      </c>
    </row>
    <row r="30" spans="1:3" ht="11.25" customHeight="1">
      <c r="A30" s="29"/>
      <c r="B30" s="38"/>
      <c r="C30" s="38"/>
    </row>
    <row r="31" spans="1:3" ht="23.25" customHeight="1">
      <c r="A31" s="32" t="s">
        <v>33</v>
      </c>
      <c r="B31" s="34">
        <f>B15+B23+B29</f>
        <v>-196</v>
      </c>
      <c r="C31" s="34">
        <f>C15+C23+C29</f>
        <v>209</v>
      </c>
    </row>
    <row r="32" ht="9.75" customHeight="1">
      <c r="A32" s="32"/>
    </row>
    <row r="33" spans="1:3" ht="18.75" customHeight="1">
      <c r="A33" s="37" t="s">
        <v>18</v>
      </c>
      <c r="B33" s="34">
        <v>209</v>
      </c>
      <c r="C33" s="34">
        <v>39</v>
      </c>
    </row>
    <row r="34" spans="1:3" ht="17.25" customHeight="1">
      <c r="A34" s="40" t="s">
        <v>19</v>
      </c>
      <c r="B34" s="34">
        <f>B31+B33</f>
        <v>13</v>
      </c>
      <c r="C34" s="34">
        <f>C31+C33</f>
        <v>248</v>
      </c>
    </row>
    <row r="35" spans="1:2" ht="11.25" customHeight="1">
      <c r="A35" s="40"/>
      <c r="B35" s="38"/>
    </row>
    <row r="36" spans="1:2" ht="11.25" customHeight="1">
      <c r="A36" s="40"/>
      <c r="B36" s="38"/>
    </row>
    <row r="37" spans="1:4" ht="25.5">
      <c r="A37" s="71" t="s">
        <v>91</v>
      </c>
      <c r="B37" s="71"/>
      <c r="C37" s="92"/>
      <c r="D37" s="92"/>
    </row>
    <row r="38" spans="1:4" ht="12.75">
      <c r="A38" s="69"/>
      <c r="B38" s="69"/>
      <c r="C38" s="70"/>
      <c r="D38" s="70"/>
    </row>
    <row r="39" spans="1:6" ht="12.75">
      <c r="A39" s="20" t="s">
        <v>7</v>
      </c>
      <c r="B39" s="18"/>
      <c r="C39" s="18"/>
      <c r="D39" s="19"/>
      <c r="E39" s="60"/>
      <c r="F39" s="60"/>
    </row>
    <row r="40" spans="1:6" ht="12.75">
      <c r="A40" s="21" t="s">
        <v>41</v>
      </c>
      <c r="B40" s="18"/>
      <c r="C40" s="18"/>
      <c r="D40" s="19"/>
      <c r="E40" s="60"/>
      <c r="F40" s="60"/>
    </row>
    <row r="41" spans="1:6" ht="12.75">
      <c r="A41" s="17"/>
      <c r="B41" s="18"/>
      <c r="C41" s="18"/>
      <c r="D41" s="19"/>
      <c r="E41" s="60"/>
      <c r="F41" s="60"/>
    </row>
    <row r="42" spans="1:6" ht="12.75">
      <c r="A42" s="22" t="s">
        <v>8</v>
      </c>
      <c r="B42" s="18"/>
      <c r="C42" s="18"/>
      <c r="D42" s="19"/>
      <c r="E42" s="60"/>
      <c r="F42" s="60"/>
    </row>
    <row r="43" spans="1:6" ht="12.75">
      <c r="A43" s="22" t="s">
        <v>66</v>
      </c>
      <c r="B43" s="18"/>
      <c r="C43" s="18"/>
      <c r="D43" s="19"/>
      <c r="E43" s="60"/>
      <c r="F43" s="60"/>
    </row>
    <row r="44" spans="1:6" ht="12.75">
      <c r="A44" s="21" t="s">
        <v>34</v>
      </c>
      <c r="B44" s="24"/>
      <c r="C44" s="25"/>
      <c r="D44" s="26"/>
      <c r="E44" s="60"/>
      <c r="F44" s="60"/>
    </row>
    <row r="45" spans="1:6" ht="12.75">
      <c r="A45" s="21"/>
      <c r="B45" s="24"/>
      <c r="C45" s="25"/>
      <c r="D45" s="26"/>
      <c r="E45" s="60"/>
      <c r="F45" s="60"/>
    </row>
    <row r="46" spans="1:6" ht="18" customHeight="1">
      <c r="A46" s="27" t="s">
        <v>125</v>
      </c>
      <c r="B46" s="24"/>
      <c r="C46" s="25"/>
      <c r="D46" s="26"/>
      <c r="E46" s="60"/>
      <c r="F46" s="60"/>
    </row>
    <row r="47" spans="1:4" ht="12.75">
      <c r="A47" s="63"/>
      <c r="B47" s="64"/>
      <c r="C47" s="65"/>
      <c r="D47" s="65"/>
    </row>
    <row r="48" spans="1:4" ht="12.75">
      <c r="A48" s="63"/>
      <c r="B48" s="64"/>
      <c r="C48" s="65"/>
      <c r="D48" s="65"/>
    </row>
    <row r="50" ht="12.75">
      <c r="C50" s="9">
        <v>3</v>
      </c>
    </row>
  </sheetData>
  <sheetProtection/>
  <mergeCells count="4">
    <mergeCell ref="C37:D37"/>
    <mergeCell ref="A1:C1"/>
    <mergeCell ref="A2:C2"/>
    <mergeCell ref="A3:D3"/>
  </mergeCells>
  <printOptions/>
  <pageMargins left="1.062992125984252" right="0.7480314960629921" top="0.9055118110236221" bottom="0.7480314960629921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5.2812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3" t="s">
        <v>122</v>
      </c>
      <c r="B1" s="93"/>
      <c r="C1" s="93"/>
      <c r="D1" s="93"/>
      <c r="E1" s="93"/>
      <c r="F1" s="93"/>
      <c r="G1" s="93"/>
    </row>
    <row r="2" spans="1:7" ht="14.25" customHeight="1">
      <c r="A2" s="96" t="s">
        <v>23</v>
      </c>
      <c r="B2" s="96"/>
      <c r="C2" s="96"/>
      <c r="D2" s="96"/>
      <c r="E2" s="96"/>
      <c r="F2" s="96"/>
      <c r="G2" s="96"/>
    </row>
    <row r="3" spans="1:7" ht="12.75" customHeight="1">
      <c r="A3" s="93" t="s">
        <v>124</v>
      </c>
      <c r="B3" s="93"/>
      <c r="C3" s="93"/>
      <c r="D3" s="93"/>
      <c r="E3" s="93"/>
      <c r="F3" s="93"/>
      <c r="G3" s="93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0" t="s">
        <v>86</v>
      </c>
      <c r="B7" s="90" t="s">
        <v>87</v>
      </c>
      <c r="C7" s="90" t="s">
        <v>25</v>
      </c>
      <c r="D7" s="90"/>
      <c r="E7" s="90"/>
      <c r="F7" s="30" t="s">
        <v>35</v>
      </c>
      <c r="G7" s="90" t="s">
        <v>81</v>
      </c>
    </row>
    <row r="8" spans="1:7" s="31" customFormat="1" ht="18.75" customHeight="1">
      <c r="A8" s="90"/>
      <c r="B8" s="90"/>
      <c r="C8" s="90" t="s">
        <v>40</v>
      </c>
      <c r="D8" s="90" t="s">
        <v>36</v>
      </c>
      <c r="E8" s="90"/>
      <c r="F8" s="30" t="s">
        <v>37</v>
      </c>
      <c r="G8" s="90"/>
    </row>
    <row r="9" spans="1:7" s="31" customFormat="1" ht="39.75" customHeight="1">
      <c r="A9" s="90"/>
      <c r="B9" s="90"/>
      <c r="C9" s="90"/>
      <c r="D9" s="30" t="s">
        <v>38</v>
      </c>
      <c r="E9" s="30" t="s">
        <v>39</v>
      </c>
      <c r="F9" s="30"/>
      <c r="G9" s="90"/>
    </row>
    <row r="10" spans="1:7" s="31" customFormat="1" ht="12.75" customHeight="1">
      <c r="A10" s="29" t="s">
        <v>83</v>
      </c>
      <c r="B10" s="34">
        <v>4270</v>
      </c>
      <c r="C10" s="34">
        <v>980</v>
      </c>
      <c r="D10" s="34">
        <v>364</v>
      </c>
      <c r="E10" s="34">
        <v>1045</v>
      </c>
      <c r="F10" s="34">
        <v>4870</v>
      </c>
      <c r="G10" s="34">
        <f>B10+C10+D10+E10+F10</f>
        <v>11529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s="31" customFormat="1" ht="12.75" customHeight="1">
      <c r="A12" s="28" t="s">
        <v>82</v>
      </c>
      <c r="B12" s="30"/>
      <c r="C12" s="30"/>
      <c r="D12" s="30"/>
      <c r="E12" s="30"/>
      <c r="F12" s="72">
        <v>339</v>
      </c>
      <c r="G12" s="34">
        <f>B12+C12+D12+E12+F12</f>
        <v>339</v>
      </c>
    </row>
    <row r="13" spans="1:7" ht="12.75">
      <c r="A13" s="29" t="s">
        <v>84</v>
      </c>
      <c r="B13" s="34">
        <f>B10+B12</f>
        <v>4270</v>
      </c>
      <c r="C13" s="34">
        <f>C10+C12</f>
        <v>980</v>
      </c>
      <c r="D13" s="34">
        <f>D10+D12</f>
        <v>364</v>
      </c>
      <c r="E13" s="34">
        <f>E10+E12</f>
        <v>1045</v>
      </c>
      <c r="F13" s="34">
        <f>F10+F12</f>
        <v>5209</v>
      </c>
      <c r="G13" s="34">
        <f>B13+C13+D13+E13+F13</f>
        <v>11868</v>
      </c>
    </row>
    <row r="14" spans="1:7" ht="12.75">
      <c r="A14" s="29"/>
      <c r="B14" s="34"/>
      <c r="C14" s="34"/>
      <c r="D14" s="34"/>
      <c r="E14" s="34"/>
      <c r="F14" s="34"/>
      <c r="G14" s="34"/>
    </row>
    <row r="15" spans="1:7" ht="12.75">
      <c r="A15" s="28" t="s">
        <v>82</v>
      </c>
      <c r="B15" s="34"/>
      <c r="C15" s="34"/>
      <c r="D15" s="34"/>
      <c r="E15" s="34"/>
      <c r="F15" s="38">
        <v>486</v>
      </c>
      <c r="G15" s="34">
        <f>B15+C15+D15+E15+F15</f>
        <v>486</v>
      </c>
    </row>
    <row r="16" spans="1:7" ht="12" customHeight="1">
      <c r="A16" s="29" t="s">
        <v>85</v>
      </c>
      <c r="B16" s="57">
        <f>B13+B15</f>
        <v>4270</v>
      </c>
      <c r="C16" s="57">
        <f>C13+C15</f>
        <v>980</v>
      </c>
      <c r="D16" s="57">
        <f>D13+D15</f>
        <v>364</v>
      </c>
      <c r="E16" s="57">
        <f>E13+E15</f>
        <v>1045</v>
      </c>
      <c r="F16" s="57">
        <f>F13+F15</f>
        <v>5695</v>
      </c>
      <c r="G16" s="34">
        <f>B16+C16+D16+E16+F16</f>
        <v>12354</v>
      </c>
    </row>
    <row r="17" spans="1:7" ht="12" customHeight="1">
      <c r="A17" s="29"/>
      <c r="B17" s="57"/>
      <c r="C17" s="57"/>
      <c r="D17" s="57"/>
      <c r="E17" s="57"/>
      <c r="F17" s="57"/>
      <c r="G17" s="57"/>
    </row>
    <row r="18" spans="1:7" ht="12" customHeight="1">
      <c r="A18" s="28" t="s">
        <v>82</v>
      </c>
      <c r="B18" s="57"/>
      <c r="C18" s="57"/>
      <c r="D18" s="57"/>
      <c r="E18" s="57"/>
      <c r="F18" s="57">
        <v>573</v>
      </c>
      <c r="G18" s="34">
        <f>B18+C18+D18+E18+F18</f>
        <v>573</v>
      </c>
    </row>
    <row r="19" spans="1:7" ht="12" customHeight="1">
      <c r="A19" s="28" t="s">
        <v>129</v>
      </c>
      <c r="B19" s="57"/>
      <c r="C19" s="57"/>
      <c r="D19" s="57"/>
      <c r="E19" s="57">
        <v>208</v>
      </c>
      <c r="F19" s="57"/>
      <c r="G19" s="34">
        <f>B19+C19+D19+E19+F19</f>
        <v>208</v>
      </c>
    </row>
    <row r="20" spans="1:7" ht="12" customHeight="1">
      <c r="A20" s="29" t="s">
        <v>132</v>
      </c>
      <c r="B20" s="57">
        <f>B16+B18</f>
        <v>4270</v>
      </c>
      <c r="C20" s="57">
        <f>C16+C18</f>
        <v>980</v>
      </c>
      <c r="D20" s="57">
        <f>D16+D18</f>
        <v>364</v>
      </c>
      <c r="E20" s="57">
        <f>E16+E18+E19</f>
        <v>1253</v>
      </c>
      <c r="F20" s="57">
        <f>F16+F18+F19</f>
        <v>6268</v>
      </c>
      <c r="G20" s="57">
        <f>G16+G18+G19</f>
        <v>13135</v>
      </c>
    </row>
    <row r="21" spans="1:7" ht="12" customHeight="1">
      <c r="A21" s="55"/>
      <c r="B21" s="55"/>
      <c r="C21" s="55"/>
      <c r="D21" s="55"/>
      <c r="E21" s="55"/>
      <c r="F21" s="55"/>
      <c r="G21" s="55"/>
    </row>
    <row r="22" spans="1:5" ht="18.75" customHeight="1">
      <c r="A22" s="97"/>
      <c r="B22" s="97"/>
      <c r="C22" s="97"/>
      <c r="D22" s="97"/>
      <c r="E22" s="97"/>
    </row>
    <row r="23" spans="1:3" ht="25.5">
      <c r="A23" s="71" t="s">
        <v>91</v>
      </c>
      <c r="B23" s="71"/>
      <c r="C23" s="70"/>
    </row>
    <row r="24" spans="1:3" ht="12.75">
      <c r="A24" s="71"/>
      <c r="B24" s="71"/>
      <c r="C24" s="70"/>
    </row>
    <row r="25" spans="1:3" ht="12.75">
      <c r="A25" s="71"/>
      <c r="B25" s="71"/>
      <c r="C25" s="70"/>
    </row>
    <row r="26" spans="1:4" ht="12.75">
      <c r="A26" s="20" t="s">
        <v>7</v>
      </c>
      <c r="B26" s="18"/>
      <c r="C26" s="18"/>
      <c r="D26" s="60"/>
    </row>
    <row r="27" spans="1:4" ht="12.75">
      <c r="A27" s="21" t="s">
        <v>41</v>
      </c>
      <c r="B27" s="18"/>
      <c r="C27" s="18"/>
      <c r="D27" s="60"/>
    </row>
    <row r="28" spans="1:4" ht="12.75">
      <c r="A28" s="17"/>
      <c r="B28" s="18"/>
      <c r="C28" s="18"/>
      <c r="D28" s="60"/>
    </row>
    <row r="29" spans="1:4" ht="12.75">
      <c r="A29" s="22" t="s">
        <v>8</v>
      </c>
      <c r="B29" s="18"/>
      <c r="C29" s="18"/>
      <c r="D29" s="60"/>
    </row>
    <row r="30" spans="1:4" ht="12.75">
      <c r="A30" s="22" t="s">
        <v>66</v>
      </c>
      <c r="B30" s="18"/>
      <c r="C30" s="18"/>
      <c r="D30" s="60"/>
    </row>
    <row r="31" spans="1:4" ht="12.75">
      <c r="A31" s="21" t="s">
        <v>34</v>
      </c>
      <c r="B31" s="24"/>
      <c r="C31" s="25"/>
      <c r="D31" s="60"/>
    </row>
    <row r="32" spans="1:4" ht="12.75">
      <c r="A32" s="21"/>
      <c r="B32" s="24"/>
      <c r="C32" s="25"/>
      <c r="D32" s="60"/>
    </row>
    <row r="33" spans="1:4" ht="18" customHeight="1">
      <c r="A33" s="98" t="s">
        <v>125</v>
      </c>
      <c r="B33" s="98"/>
      <c r="C33" s="98"/>
      <c r="D33" s="60"/>
    </row>
    <row r="34" spans="1:3" ht="12.75">
      <c r="A34" s="63"/>
      <c r="B34" s="64"/>
      <c r="C34" s="65"/>
    </row>
    <row r="35" spans="1:3" ht="12.75">
      <c r="A35" s="63"/>
      <c r="B35" s="64"/>
      <c r="C35" s="65"/>
    </row>
    <row r="36" spans="1:2" ht="12.75">
      <c r="A36" s="39"/>
      <c r="B36" s="41"/>
    </row>
    <row r="37" ht="12.75">
      <c r="G37" s="9">
        <v>4</v>
      </c>
    </row>
  </sheetData>
  <sheetProtection/>
  <mergeCells count="11">
    <mergeCell ref="A22:E22"/>
    <mergeCell ref="A33:C33"/>
    <mergeCell ref="A1:G1"/>
    <mergeCell ref="A2:G2"/>
    <mergeCell ref="A3:G3"/>
    <mergeCell ref="A7:A9"/>
    <mergeCell ref="B7:B9"/>
    <mergeCell ref="G7:G9"/>
    <mergeCell ref="D8:E8"/>
    <mergeCell ref="C8:C9"/>
    <mergeCell ref="C7:E7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2012-10-18T08:28:03Z</cp:lastPrinted>
  <dcterms:created xsi:type="dcterms:W3CDTF">2005-02-19T14:29:21Z</dcterms:created>
  <dcterms:modified xsi:type="dcterms:W3CDTF">2012-10-19T08:55:11Z</dcterms:modified>
  <cp:category/>
  <cp:version/>
  <cp:contentType/>
  <cp:contentStatus/>
</cp:coreProperties>
</file>