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</definedNames>
  <calcPr fullCalcOnLoad="1"/>
</workbook>
</file>

<file path=xl/sharedStrings.xml><?xml version="1.0" encoding="utf-8"?>
<sst xmlns="http://schemas.openxmlformats.org/spreadsheetml/2006/main" count="162" uniqueCount="126">
  <si>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</si>
  <si>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</si>
  <si>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</si>
  <si>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</si>
  <si>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</si>
  <si>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</si>
  <si>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</si>
  <si>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Изпълнителен директор :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</si>
  <si>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</si>
  <si>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</si>
  <si>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</si>
  <si>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</si>
  <si>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</si>
  <si>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</si>
  <si>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</si>
  <si>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</si>
  <si>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</si>
  <si>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</si>
  <si>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</si>
  <si>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</si>
  <si>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</si>
  <si>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>1. ИНФОРМАЦИЯ ЗА ДРУЖЕСТВОТО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</si>
  <si>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</si>
  <si>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</si>
  <si>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</si>
  <si>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</si>
  <si>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 корпоративен данък върху печалбата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</si>
  <si>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</si>
  <si>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</si>
  <si>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</si>
  <si>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</si>
  <si>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</si>
  <si>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</si>
  <si>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</si>
  <si>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</si>
  <si>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</si>
  <si>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</si>
  <si>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</si>
  <si>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Юри Аройо</t>
  </si>
  <si>
    <t>2. ОПИСАНИЕ НА ЗНАЧИТЕЛНИТЕ СЧЕТОВОДНИ ПОЛИТИКИ</t>
  </si>
  <si>
    <t>Общо собствен капитал</t>
  </si>
  <si>
    <t>Покупка на инвестиции</t>
  </si>
  <si>
    <t>НА ТК " ХОЛД" АД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</si>
  <si>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</si>
  <si>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</si>
  <si>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</si>
  <si>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</si>
  <si>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</si>
  <si>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</si>
  <si>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</si>
  <si>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</si>
  <si>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</si>
  <si>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</si>
  <si>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</si>
  <si>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</si>
  <si>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</si>
  <si>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</si>
  <si>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печалба от текущата година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</si>
  <si>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</si>
  <si>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</si>
  <si>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</si>
  <si>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</si>
  <si>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</si>
  <si>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</si>
  <si>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</si>
  <si>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</si>
  <si>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</si>
  <si>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</si>
  <si>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</si>
  <si>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</si>
  <si>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</si>
  <si>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</si>
  <si>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</si>
  <si>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</si>
  <si>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</si>
  <si>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Нетни приходи от курсови разлики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</si>
  <si>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</si>
  <si>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</si>
  <si>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</si>
  <si>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</si>
  <si>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 xml:space="preserve">САЛДО КЪМ 31 ДЕКЕМВРИ 2011 г. 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</si>
  <si>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</si>
  <si>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</si>
  <si>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</si>
  <si>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</si>
  <si>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</si>
  <si>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</si>
  <si>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</si>
  <si>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</si>
  <si>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</si>
  <si>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</si>
  <si>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Приходи от отписани задължения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</si>
  <si>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</si>
  <si>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</si>
  <si>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</si>
  <si>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</si>
  <si>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</si>
  <si>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8. ОСНОВЕН КАПИТАЛ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</si>
  <si>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</si>
  <si>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</si>
  <si>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</si>
  <si>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</si>
  <si>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ДОКЛАД ЗА ДЕЙНОСТТА</t>
  </si>
  <si>
    <t>Възстановени депозити</t>
  </si>
  <si>
    <t>Отписани дивиденти с изтекъл срок</t>
  </si>
  <si>
    <t xml:space="preserve">ОБЩО ПЪЛНИ ДОХОДИ ЗА ПЕРИОДА                                                                   </t>
  </si>
  <si>
    <t>НЕТЕКУЩИ ПАСИВИ</t>
  </si>
  <si>
    <t>Дългосрочни задължения по финансов лизинг</t>
  </si>
  <si>
    <t>Платени задължения по лизингов договор</t>
  </si>
  <si>
    <t xml:space="preserve">САЛДО КЪМ 31 ДЕКЕМВРИ 2012 г. </t>
  </si>
  <si>
    <t>ФИНАНСОВ ОТЧЕТ</t>
  </si>
  <si>
    <t>ОТЧЕТ ЗА ВСЕОБХВАТНИЯ ДОХОД</t>
  </si>
  <si>
    <t>ЗА ПЕРИОДА, ПРИКЛЮЧВАЩ НА 31 МАРТ 2013 ГОДИНА</t>
  </si>
  <si>
    <t>АПРИЛ 2013 ГОДИНА</t>
  </si>
  <si>
    <t>ТК " ХОЛД" АД</t>
  </si>
  <si>
    <t>за периода, приключващ към 31 март 2013 година</t>
  </si>
  <si>
    <t xml:space="preserve">Приложенията на страници от 5 до 20 са неразделна част от финансовия отчет. </t>
  </si>
  <si>
    <t>Дата на съставяне:  17 април 2013 година</t>
  </si>
  <si>
    <t xml:space="preserve">САЛДО КЪМ 1 ЯНУАРИ 2011 г. </t>
  </si>
  <si>
    <t xml:space="preserve">САЛДО КЪМ 31 МАРТ 2013 г. 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</si>
  <si>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</si>
  <si>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</si>
  <si>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</si>
  <si>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</si>
  <si>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</si>
  <si>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18. СЪБИТИЯ СЛЕД ДАТАТА НА БАЛАНСА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</si>
</sst>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0.0"/>
    <numFmt numFmtId="167" formatCode="_-* #,##0.0\ _л_в_-;\-* #,##0.0\ _л_в_-;_-* &quot;-&quot;??\ _л_в_-;_-@_-"/>
    <numFmt numFmtId="168" formatCode="_-* #,##0\ _л_в_-;\-* #,##0\ _л_в_-;_-* &quot;-&quot;??\ _л_в_-;_-@_-"/>
    <numFmt numFmtId="169" formatCode="_-* #,##0.000\ _л_в_-;\-* #,##0.000\ _л_в_-;_-* &quot;-&quot;??\ _л_в_-;_-@_-"/>
    <numFmt numFmtId="170" formatCode="_-* #,##0.0000\ _л_в_-;\-* #,##0.0000\ _л_в_-;_-* &quot;-&quot;??\ _л_в_-;_-@_-"/>
    <numFmt numFmtId="171" formatCode="d/m/yyyy&quot; &quot;&quot;г.&quot;;@"/>
    <numFmt numFmtId="172" formatCode="dd/mm/yyyy&quot; &quot;&quot;г.&quot;;@"/>
    <numFmt numFmtId="173" formatCode="0.00000"/>
    <numFmt numFmtId="174" formatCode="0.000000"/>
    <numFmt numFmtId="175" formatCode="0.0000000"/>
    <numFmt numFmtId="176" formatCode="0;\(0\)"/>
    <numFmt numFmtId="177" formatCode="0.0;\(0.0\)"/>
    <numFmt numFmtId="178" formatCode="0.00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(0\)\l"/>
    <numFmt numFmtId="184" formatCode="#,##0;\(#,##0\)"/>
    <numFmt numFmtId="185" formatCode="#,##0.0;\(#,##0.0\)"/>
    <numFmt numFmtId="186" formatCode="#,##0.00;\(#,##0.00\)"/>
    <numFmt numFmtId="187" formatCode="#,##0.000;\(#,##0.000\)"/>
    <numFmt numFmtId="188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right" vertical="center" wrapText="1"/>
    </xf>
    <xf numFmtId="184" fontId="0" fillId="0" borderId="0" xfId="0" applyNumberFormat="1" applyFont="1" applyFill="1" applyAlignment="1">
      <alignment horizontal="right" vertical="center" wrapText="1"/>
    </xf>
    <xf numFmtId="184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84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10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vertical="center" wrapText="1"/>
    </xf>
    <xf numFmtId="176" fontId="18" fillId="0" borderId="0" xfId="0" applyNumberFormat="1" applyFont="1" applyAlignment="1">
      <alignment horizontal="left"/>
    </xf>
    <xf numFmtId="188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88" fontId="6" fillId="0" borderId="0" xfId="0" applyNumberFormat="1" applyFont="1" applyFill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114</v>
      </c>
    </row>
    <row r="14" ht="21" customHeight="1">
      <c r="A14" s="6" t="s">
        <v>110</v>
      </c>
    </row>
    <row r="15" ht="15.75">
      <c r="A15" s="5"/>
    </row>
    <row r="16" ht="17.25" customHeight="1">
      <c r="A16" s="6" t="s">
        <v>19</v>
      </c>
    </row>
    <row r="17" ht="20.25">
      <c r="A17" s="6"/>
    </row>
    <row r="18" ht="21" customHeight="1">
      <c r="A18" s="6" t="s">
        <v>20</v>
      </c>
    </row>
    <row r="19" ht="20.25">
      <c r="A19" s="6"/>
    </row>
    <row r="20" ht="20.25">
      <c r="A20" s="6"/>
    </row>
    <row r="21" ht="19.5" customHeight="1">
      <c r="A21" s="6" t="s">
        <v>112</v>
      </c>
    </row>
    <row r="27" ht="23.25">
      <c r="A27" s="42"/>
    </row>
    <row r="45" ht="20.25">
      <c r="A45" s="6" t="s">
        <v>113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42</v>
      </c>
    </row>
    <row r="2" ht="23.25">
      <c r="A2" s="42"/>
    </row>
    <row r="3" spans="1:11" ht="20.25">
      <c r="A3" s="85" t="s">
        <v>110</v>
      </c>
      <c r="B3"/>
      <c r="C3"/>
      <c r="D3"/>
      <c r="E3"/>
      <c r="F3"/>
      <c r="G3"/>
      <c r="H3"/>
      <c r="I3"/>
      <c r="J3"/>
      <c r="K3"/>
    </row>
    <row r="4" spans="1:11" ht="20.25">
      <c r="A4" s="85" t="s">
        <v>112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86</v>
      </c>
      <c r="B15" s="47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87</v>
      </c>
      <c r="B17" s="47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47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88</v>
      </c>
      <c r="B19" s="54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89</v>
      </c>
      <c r="B21" s="47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90</v>
      </c>
      <c r="B24" s="51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21</v>
      </c>
      <c r="B25" s="54">
        <v>5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1" s="8" customFormat="1" ht="18.75">
      <c r="A26" s="7" t="s">
        <v>39</v>
      </c>
      <c r="B26" s="54">
        <v>5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1" s="8" customFormat="1" ht="18.75">
      <c r="A27" s="7" t="s">
        <v>92</v>
      </c>
      <c r="B27" s="54">
        <v>13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s="8" customFormat="1" ht="18.75">
      <c r="A28" s="46" t="s">
        <v>93</v>
      </c>
      <c r="B28" s="54">
        <v>14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1:11" s="8" customFormat="1" ht="18.75">
      <c r="A29" s="7" t="s">
        <v>94</v>
      </c>
      <c r="B29" s="54">
        <v>14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1" s="8" customFormat="1" ht="18.75">
      <c r="A30" s="7" t="s">
        <v>95</v>
      </c>
      <c r="B30" s="54">
        <v>14</v>
      </c>
      <c r="C30" s="52"/>
      <c r="D30" s="52"/>
      <c r="E30" s="86"/>
      <c r="F30" s="52"/>
      <c r="G30" s="52"/>
      <c r="H30" s="52"/>
      <c r="I30" s="52"/>
      <c r="J30" s="52"/>
      <c r="K30" s="52"/>
    </row>
    <row r="31" spans="1:11" s="8" customFormat="1" ht="18.75">
      <c r="A31" s="44" t="s">
        <v>96</v>
      </c>
      <c r="B31" s="54">
        <v>15</v>
      </c>
      <c r="C31" s="52"/>
      <c r="D31" s="52"/>
      <c r="E31" s="86"/>
      <c r="F31" s="52"/>
      <c r="G31" s="52"/>
      <c r="H31" s="52"/>
      <c r="I31" s="52"/>
      <c r="J31" s="52"/>
      <c r="K31" s="52"/>
    </row>
    <row r="32" spans="1:5" s="8" customFormat="1" ht="18.75">
      <c r="A32" s="45" t="s">
        <v>97</v>
      </c>
      <c r="B32" s="54">
        <v>15</v>
      </c>
      <c r="E32" s="87"/>
    </row>
    <row r="33" spans="1:5" s="8" customFormat="1" ht="18.75">
      <c r="A33" s="45" t="s">
        <v>98</v>
      </c>
      <c r="B33" s="54">
        <v>15</v>
      </c>
      <c r="E33" s="87"/>
    </row>
    <row r="34" spans="1:2" s="46" customFormat="1" ht="18.75">
      <c r="A34" s="45" t="s">
        <v>99</v>
      </c>
      <c r="B34" s="54">
        <v>16</v>
      </c>
    </row>
    <row r="35" spans="1:2" s="46" customFormat="1" ht="18.75">
      <c r="A35" s="46" t="s">
        <v>100</v>
      </c>
      <c r="B35" s="54">
        <v>16</v>
      </c>
    </row>
    <row r="36" spans="1:2" s="46" customFormat="1" ht="18.75">
      <c r="A36" s="46" t="s">
        <v>101</v>
      </c>
      <c r="B36" s="54">
        <v>16.17</v>
      </c>
    </row>
    <row r="37" spans="1:2" s="46" customFormat="1" ht="18.75">
      <c r="A37" s="46" t="s">
        <v>120</v>
      </c>
      <c r="B37" s="54">
        <v>18</v>
      </c>
    </row>
    <row r="38" spans="1:2" s="46" customFormat="1" ht="18.75">
      <c r="A38" s="46" t="s">
        <v>121</v>
      </c>
      <c r="B38" s="54">
        <v>18</v>
      </c>
    </row>
    <row r="39" spans="1:2" s="46" customFormat="1" ht="18.75">
      <c r="A39" s="46" t="s">
        <v>122</v>
      </c>
      <c r="B39" s="54">
        <v>19</v>
      </c>
    </row>
    <row r="40" spans="1:2" s="46" customFormat="1" ht="18.75">
      <c r="A40" s="46" t="s">
        <v>123</v>
      </c>
      <c r="B40" s="54">
        <v>20</v>
      </c>
    </row>
    <row r="41" spans="1:2" ht="18.75">
      <c r="A41" s="46" t="s">
        <v>124</v>
      </c>
      <c r="B41" s="59">
        <v>20</v>
      </c>
    </row>
    <row r="42" spans="1:2" ht="18.75">
      <c r="A42" s="88" t="s">
        <v>125</v>
      </c>
      <c r="B42" s="59">
        <v>20</v>
      </c>
    </row>
    <row r="43" ht="15.75">
      <c r="A43" s="2"/>
    </row>
    <row r="44" s="53" customFormat="1" ht="18">
      <c r="A44" s="53" t="s">
        <v>102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60" customWidth="1"/>
    <col min="4" max="4" width="10.421875" style="60" customWidth="1"/>
    <col min="5" max="5" width="9.28125" style="9" hidden="1" customWidth="1"/>
    <col min="6" max="16384" width="9.140625" style="9" customWidth="1"/>
  </cols>
  <sheetData>
    <row r="1" spans="1:4" ht="25.5" customHeight="1">
      <c r="A1" s="89" t="s">
        <v>86</v>
      </c>
      <c r="B1" s="89"/>
      <c r="C1" s="89"/>
      <c r="D1" s="89"/>
    </row>
    <row r="2" spans="1:4" ht="12.75">
      <c r="A2" s="89" t="s">
        <v>22</v>
      </c>
      <c r="B2" s="89"/>
      <c r="C2" s="89"/>
      <c r="D2" s="89"/>
    </row>
    <row r="3" spans="1:4" ht="25.5" customHeight="1">
      <c r="A3" s="89" t="s">
        <v>115</v>
      </c>
      <c r="B3" s="89"/>
      <c r="C3" s="89"/>
      <c r="D3" s="89"/>
    </row>
    <row r="5" spans="1:5" ht="12.75">
      <c r="A5" s="30" t="s">
        <v>62</v>
      </c>
      <c r="B5" s="30" t="s">
        <v>65</v>
      </c>
      <c r="C5" s="56">
        <v>41364</v>
      </c>
      <c r="D5" s="56">
        <v>41274</v>
      </c>
      <c r="E5" s="56"/>
    </row>
    <row r="6" spans="2:5" ht="12.75">
      <c r="B6" s="30"/>
      <c r="C6" s="56"/>
      <c r="D6" s="56"/>
      <c r="E6" s="56"/>
    </row>
    <row r="7" spans="1:4" s="61" customFormat="1" ht="12.75">
      <c r="A7" s="29" t="s">
        <v>2</v>
      </c>
      <c r="B7" s="30"/>
      <c r="C7" s="62"/>
      <c r="D7" s="62"/>
    </row>
    <row r="8" spans="1:4" ht="12.75">
      <c r="A8" s="28" t="s">
        <v>43</v>
      </c>
      <c r="B8" s="31">
        <v>3</v>
      </c>
      <c r="C8" s="62">
        <f>C9+C10+C11</f>
        <v>4045</v>
      </c>
      <c r="D8" s="62">
        <f>D9+D10+D11</f>
        <v>4040</v>
      </c>
    </row>
    <row r="9" spans="1:4" ht="12.75">
      <c r="A9" s="28" t="s">
        <v>44</v>
      </c>
      <c r="C9" s="60">
        <v>3575</v>
      </c>
      <c r="D9" s="60">
        <v>3570</v>
      </c>
    </row>
    <row r="10" spans="1:4" ht="12.75">
      <c r="A10" s="28" t="s">
        <v>45</v>
      </c>
      <c r="C10" s="60">
        <v>118</v>
      </c>
      <c r="D10" s="60">
        <v>118</v>
      </c>
    </row>
    <row r="11" spans="1:4" ht="12.75">
      <c r="A11" s="28" t="s">
        <v>46</v>
      </c>
      <c r="C11" s="60">
        <v>352</v>
      </c>
      <c r="D11" s="60">
        <v>352</v>
      </c>
    </row>
    <row r="12" spans="1:4" ht="12.75">
      <c r="A12" s="28" t="s">
        <v>59</v>
      </c>
      <c r="B12" s="31">
        <v>5</v>
      </c>
      <c r="C12" s="62">
        <v>1036</v>
      </c>
      <c r="D12" s="62">
        <v>1081</v>
      </c>
    </row>
    <row r="13" spans="1:4" ht="12.75">
      <c r="A13" s="28" t="s">
        <v>47</v>
      </c>
      <c r="B13" s="31">
        <v>4</v>
      </c>
      <c r="C13" s="62">
        <v>453</v>
      </c>
      <c r="D13" s="62">
        <v>465</v>
      </c>
    </row>
    <row r="14" spans="1:4" ht="12.75">
      <c r="A14" s="28" t="s">
        <v>48</v>
      </c>
      <c r="B14" s="31">
        <v>13</v>
      </c>
      <c r="C14" s="62">
        <v>4</v>
      </c>
      <c r="D14" s="62">
        <v>4</v>
      </c>
    </row>
    <row r="15" spans="1:4" ht="12.75">
      <c r="A15" s="29" t="s">
        <v>49</v>
      </c>
      <c r="C15" s="62">
        <f>C8+C12+C13+C14</f>
        <v>5538</v>
      </c>
      <c r="D15" s="62">
        <f>D8+D12+D13+D14</f>
        <v>5590</v>
      </c>
    </row>
    <row r="16" ht="12.75">
      <c r="A16" s="29"/>
    </row>
    <row r="17" spans="1:4" s="61" customFormat="1" ht="12.75">
      <c r="A17" s="29" t="s">
        <v>3</v>
      </c>
      <c r="B17" s="30"/>
      <c r="C17" s="62"/>
      <c r="D17" s="62"/>
    </row>
    <row r="18" spans="1:4" ht="12.75">
      <c r="A18" s="28" t="s">
        <v>50</v>
      </c>
      <c r="B18" s="31">
        <v>6</v>
      </c>
      <c r="C18" s="62">
        <v>16356</v>
      </c>
      <c r="D18" s="62">
        <v>16410</v>
      </c>
    </row>
    <row r="19" spans="1:4" ht="12.75">
      <c r="A19" s="28" t="s">
        <v>23</v>
      </c>
      <c r="B19" s="31">
        <v>7</v>
      </c>
      <c r="C19" s="62">
        <v>24</v>
      </c>
      <c r="D19" s="62">
        <v>61</v>
      </c>
    </row>
    <row r="20" spans="1:4" ht="12.75">
      <c r="A20" s="28" t="s">
        <v>51</v>
      </c>
      <c r="C20" s="62">
        <v>3</v>
      </c>
      <c r="D20" s="62">
        <v>3</v>
      </c>
    </row>
    <row r="21" spans="1:4" ht="12.75">
      <c r="A21" s="29" t="s">
        <v>52</v>
      </c>
      <c r="C21" s="62">
        <f>SUM(C18:C20)</f>
        <v>16383</v>
      </c>
      <c r="D21" s="62">
        <f>SUM(D18:D20)</f>
        <v>16474</v>
      </c>
    </row>
    <row r="22" ht="12.75">
      <c r="A22" s="29"/>
    </row>
    <row r="23" spans="1:4" ht="12.75">
      <c r="A23" s="29" t="s">
        <v>53</v>
      </c>
      <c r="C23" s="62">
        <f>C15+C21</f>
        <v>21921</v>
      </c>
      <c r="D23" s="62">
        <f>D15+D21</f>
        <v>22064</v>
      </c>
    </row>
    <row r="24" ht="12.75">
      <c r="A24" s="29"/>
    </row>
    <row r="25" spans="1:4" s="61" customFormat="1" ht="12.75">
      <c r="A25" s="29" t="s">
        <v>54</v>
      </c>
      <c r="B25" s="30"/>
      <c r="C25" s="62"/>
      <c r="D25" s="62"/>
    </row>
    <row r="26" spans="1:4" ht="12.75">
      <c r="A26" s="28" t="s">
        <v>55</v>
      </c>
      <c r="B26" s="31">
        <v>8</v>
      </c>
      <c r="C26" s="62">
        <v>4270</v>
      </c>
      <c r="D26" s="62">
        <v>4270</v>
      </c>
    </row>
    <row r="27" spans="1:4" ht="12.75">
      <c r="A27" s="28" t="s">
        <v>24</v>
      </c>
      <c r="B27" s="31">
        <v>9</v>
      </c>
      <c r="C27" s="62">
        <v>2597</v>
      </c>
      <c r="D27" s="62">
        <v>2597</v>
      </c>
    </row>
    <row r="28" spans="1:4" ht="12.75">
      <c r="A28" s="28" t="s">
        <v>83</v>
      </c>
      <c r="C28" s="34">
        <f>C29+C30</f>
        <v>6296</v>
      </c>
      <c r="D28" s="34">
        <f>D29+D30</f>
        <v>6268</v>
      </c>
    </row>
    <row r="29" spans="1:4" ht="12.75">
      <c r="A29" s="28" t="s">
        <v>56</v>
      </c>
      <c r="C29" s="35">
        <v>6268</v>
      </c>
      <c r="D29" s="35">
        <v>5695</v>
      </c>
    </row>
    <row r="30" spans="1:4" ht="12.75">
      <c r="A30" s="28" t="s">
        <v>57</v>
      </c>
      <c r="C30" s="35">
        <v>28</v>
      </c>
      <c r="D30" s="35">
        <v>573</v>
      </c>
    </row>
    <row r="31" spans="1:4" ht="12.75">
      <c r="A31" s="29" t="s">
        <v>40</v>
      </c>
      <c r="C31" s="62">
        <f>SUM(C26:C30)-C29-C30</f>
        <v>13163</v>
      </c>
      <c r="D31" s="62">
        <f>SUM(D26:D30)-D29-D30</f>
        <v>13135</v>
      </c>
    </row>
    <row r="32" ht="12.75">
      <c r="A32" s="29"/>
    </row>
    <row r="33" ht="12.75">
      <c r="A33" s="29" t="s">
        <v>106</v>
      </c>
    </row>
    <row r="34" spans="1:4" ht="12.75">
      <c r="A34" s="28" t="s">
        <v>107</v>
      </c>
      <c r="C34" s="60">
        <v>22</v>
      </c>
      <c r="D34" s="60">
        <v>27</v>
      </c>
    </row>
    <row r="35" ht="12.75">
      <c r="A35" s="29"/>
    </row>
    <row r="36" ht="12.75">
      <c r="A36" s="29" t="s">
        <v>4</v>
      </c>
    </row>
    <row r="37" spans="1:4" ht="12.75">
      <c r="A37" s="28" t="s">
        <v>58</v>
      </c>
      <c r="B37" s="31">
        <v>10</v>
      </c>
      <c r="C37" s="62">
        <f>C38+C39</f>
        <v>8736</v>
      </c>
      <c r="D37" s="62">
        <f>D38+D39</f>
        <v>8902</v>
      </c>
    </row>
    <row r="38" spans="1:4" ht="12.75">
      <c r="A38" s="28" t="s">
        <v>60</v>
      </c>
      <c r="C38" s="60">
        <v>8718</v>
      </c>
      <c r="D38" s="60">
        <v>8874</v>
      </c>
    </row>
    <row r="39" spans="1:4" ht="12.75">
      <c r="A39" s="28" t="s">
        <v>61</v>
      </c>
      <c r="C39" s="60">
        <v>18</v>
      </c>
      <c r="D39" s="60">
        <v>28</v>
      </c>
    </row>
    <row r="40" spans="1:4" ht="12.75">
      <c r="A40" s="29" t="s">
        <v>84</v>
      </c>
      <c r="C40" s="62">
        <f>C37</f>
        <v>8736</v>
      </c>
      <c r="D40" s="62">
        <f>D37</f>
        <v>8902</v>
      </c>
    </row>
    <row r="42" spans="1:4" ht="12.75">
      <c r="A42" s="29" t="s">
        <v>5</v>
      </c>
      <c r="C42" s="62">
        <f>C31+C34+C40</f>
        <v>21921</v>
      </c>
      <c r="D42" s="62">
        <f>D31+D34+D40</f>
        <v>22064</v>
      </c>
    </row>
    <row r="43" ht="10.5" customHeight="1"/>
    <row r="44" ht="10.5" customHeight="1"/>
    <row r="45" spans="1:5" ht="18" customHeight="1">
      <c r="A45" s="92" t="s">
        <v>116</v>
      </c>
      <c r="B45" s="92"/>
      <c r="C45" s="92"/>
      <c r="D45" s="92"/>
      <c r="E45" s="92"/>
    </row>
    <row r="46" spans="1:4" ht="12.75">
      <c r="A46" s="90"/>
      <c r="B46" s="90"/>
      <c r="C46" s="91"/>
      <c r="D46" s="91"/>
    </row>
    <row r="47" spans="1:6" ht="12.75">
      <c r="A47" s="20" t="s">
        <v>7</v>
      </c>
      <c r="B47" s="18"/>
      <c r="C47" s="18"/>
      <c r="D47" s="19"/>
      <c r="E47" s="60"/>
      <c r="F47" s="60"/>
    </row>
    <row r="48" spans="1:6" ht="12.75">
      <c r="A48" s="21" t="s">
        <v>38</v>
      </c>
      <c r="B48" s="18"/>
      <c r="C48" s="18"/>
      <c r="D48" s="19"/>
      <c r="E48" s="60"/>
      <c r="F48" s="60"/>
    </row>
    <row r="49" spans="1:6" ht="12.75">
      <c r="A49" s="17"/>
      <c r="B49" s="18"/>
      <c r="C49" s="18"/>
      <c r="D49" s="19"/>
      <c r="E49" s="60"/>
      <c r="F49" s="60"/>
    </row>
    <row r="50" spans="1:6" ht="12.75">
      <c r="A50" s="22" t="s">
        <v>8</v>
      </c>
      <c r="B50" s="18"/>
      <c r="C50" s="18"/>
      <c r="D50" s="19"/>
      <c r="E50" s="60"/>
      <c r="F50" s="60"/>
    </row>
    <row r="51" spans="1:6" ht="12.75">
      <c r="A51" s="22" t="s">
        <v>63</v>
      </c>
      <c r="B51" s="18"/>
      <c r="C51" s="18"/>
      <c r="D51" s="19"/>
      <c r="E51" s="60"/>
      <c r="F51" s="60"/>
    </row>
    <row r="52" spans="1:6" ht="12.75">
      <c r="A52" s="21" t="s">
        <v>31</v>
      </c>
      <c r="B52" s="18"/>
      <c r="C52" s="18"/>
      <c r="D52" s="19"/>
      <c r="E52" s="60"/>
      <c r="F52" s="60"/>
    </row>
    <row r="53" spans="1:6" ht="12.75">
      <c r="A53" s="23"/>
      <c r="B53" s="24"/>
      <c r="C53" s="25"/>
      <c r="D53" s="26"/>
      <c r="E53" s="60"/>
      <c r="F53" s="60"/>
    </row>
    <row r="54" spans="1:6" ht="25.5" customHeight="1">
      <c r="A54" s="27" t="s">
        <v>117</v>
      </c>
      <c r="B54" s="24"/>
      <c r="C54" s="25"/>
      <c r="D54" s="26"/>
      <c r="E54" s="60"/>
      <c r="F54" s="60"/>
    </row>
    <row r="55" spans="1:4" ht="12.75">
      <c r="A55" s="63"/>
      <c r="B55" s="64"/>
      <c r="C55" s="65"/>
      <c r="D55" s="65"/>
    </row>
    <row r="56" spans="1:4" ht="12.75">
      <c r="A56" s="63"/>
      <c r="B56" s="64"/>
      <c r="C56" s="65"/>
      <c r="D56" s="65"/>
    </row>
    <row r="57" ht="12.75">
      <c r="D57" s="66">
        <v>1</v>
      </c>
    </row>
    <row r="58" ht="12.75">
      <c r="D58" s="66"/>
    </row>
  </sheetData>
  <sheetProtection/>
  <mergeCells count="6">
    <mergeCell ref="A1:D1"/>
    <mergeCell ref="A2:D2"/>
    <mergeCell ref="A3:D3"/>
    <mergeCell ref="A46:B46"/>
    <mergeCell ref="C46:D46"/>
    <mergeCell ref="A45:E45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1.57421875" style="28" customWidth="1"/>
    <col min="2" max="2" width="8.8515625" style="9" customWidth="1"/>
    <col min="3" max="3" width="11.140625" style="9" customWidth="1"/>
    <col min="4" max="4" width="10.8515625" style="9" customWidth="1"/>
    <col min="5" max="16384" width="9.140625" style="9" customWidth="1"/>
  </cols>
  <sheetData>
    <row r="1" spans="1:4" ht="17.25" customHeight="1">
      <c r="A1" s="93" t="s">
        <v>111</v>
      </c>
      <c r="B1" s="93"/>
      <c r="C1" s="93"/>
      <c r="D1" s="93"/>
    </row>
    <row r="2" spans="1:4" ht="17.25" customHeight="1">
      <c r="A2" s="94" t="s">
        <v>22</v>
      </c>
      <c r="B2" s="94"/>
      <c r="C2" s="94"/>
      <c r="D2" s="94"/>
    </row>
    <row r="3" spans="1:4" ht="17.25" customHeight="1">
      <c r="A3" s="89" t="s">
        <v>115</v>
      </c>
      <c r="B3" s="89"/>
      <c r="C3" s="89"/>
      <c r="D3" s="89"/>
    </row>
    <row r="4" spans="1:4" ht="17.25" customHeight="1">
      <c r="A4" s="30"/>
      <c r="B4" s="30"/>
      <c r="C4" s="30"/>
      <c r="D4" s="30"/>
    </row>
    <row r="5" spans="1:4" ht="15.75" customHeight="1">
      <c r="A5" s="30" t="s">
        <v>64</v>
      </c>
      <c r="B5" s="30" t="s">
        <v>65</v>
      </c>
      <c r="C5" s="56">
        <v>41364</v>
      </c>
      <c r="D5" s="56">
        <v>40999</v>
      </c>
    </row>
    <row r="6" spans="1:4" ht="12" customHeight="1">
      <c r="A6" s="30"/>
      <c r="B6" s="73"/>
      <c r="C6" s="67"/>
      <c r="D6" s="67"/>
    </row>
    <row r="7" spans="1:4" ht="12.75">
      <c r="A7" s="29" t="s">
        <v>66</v>
      </c>
      <c r="B7" s="33"/>
      <c r="C7" s="36"/>
      <c r="D7" s="36"/>
    </row>
    <row r="8" spans="1:4" ht="16.5" customHeight="1">
      <c r="A8" s="28" t="s">
        <v>67</v>
      </c>
      <c r="B8" s="31"/>
      <c r="C8" s="35">
        <v>207</v>
      </c>
      <c r="D8" s="35">
        <v>207</v>
      </c>
    </row>
    <row r="9" spans="1:4" ht="16.5" customHeight="1">
      <c r="A9" s="28" t="s">
        <v>68</v>
      </c>
      <c r="B9" s="31"/>
      <c r="C9" s="35">
        <v>-86</v>
      </c>
      <c r="D9" s="35">
        <v>-87</v>
      </c>
    </row>
    <row r="10" spans="1:4" ht="16.5" customHeight="1">
      <c r="A10" s="28" t="s">
        <v>69</v>
      </c>
      <c r="B10" s="31"/>
      <c r="C10" s="35">
        <f>C8+C9</f>
        <v>121</v>
      </c>
      <c r="D10" s="35">
        <f>D8+D9</f>
        <v>120</v>
      </c>
    </row>
    <row r="11" spans="1:4" ht="16.5" customHeight="1">
      <c r="A11" s="28" t="s">
        <v>91</v>
      </c>
      <c r="B11" s="31"/>
      <c r="C11" s="35"/>
      <c r="D11" s="35">
        <v>63</v>
      </c>
    </row>
    <row r="12" spans="1:4" ht="16.5" customHeight="1">
      <c r="A12" s="28" t="s">
        <v>75</v>
      </c>
      <c r="B12" s="31"/>
      <c r="C12" s="35"/>
      <c r="D12" s="35">
        <v>2</v>
      </c>
    </row>
    <row r="13" spans="1:4" ht="15.75" customHeight="1">
      <c r="A13" s="29" t="s">
        <v>70</v>
      </c>
      <c r="B13" s="30">
        <v>11</v>
      </c>
      <c r="C13" s="34">
        <f>SUM(C10:C12)</f>
        <v>121</v>
      </c>
      <c r="D13" s="34">
        <f>SUM(D10:D12)</f>
        <v>185</v>
      </c>
    </row>
    <row r="14" spans="1:4" ht="12.75">
      <c r="A14" s="29"/>
      <c r="B14" s="31"/>
      <c r="C14" s="35"/>
      <c r="D14" s="35"/>
    </row>
    <row r="15" spans="1:4" ht="12.75">
      <c r="A15" s="29" t="s">
        <v>6</v>
      </c>
      <c r="B15" s="31"/>
      <c r="C15" s="34">
        <f>C13</f>
        <v>121</v>
      </c>
      <c r="D15" s="34">
        <f>D13</f>
        <v>185</v>
      </c>
    </row>
    <row r="16" spans="1:4" ht="12.75">
      <c r="A16" s="29"/>
      <c r="B16" s="31"/>
      <c r="C16" s="34"/>
      <c r="D16" s="34"/>
    </row>
    <row r="17" spans="1:4" ht="16.5" customHeight="1">
      <c r="A17" s="29" t="s">
        <v>71</v>
      </c>
      <c r="B17" s="30">
        <v>12</v>
      </c>
      <c r="C17" s="34">
        <v>-93</v>
      </c>
      <c r="D17" s="34">
        <v>-94</v>
      </c>
    </row>
    <row r="18" spans="1:4" ht="16.5" customHeight="1">
      <c r="A18" s="28" t="s">
        <v>72</v>
      </c>
      <c r="B18" s="30"/>
      <c r="C18" s="35">
        <v>-13</v>
      </c>
      <c r="D18" s="35">
        <v>-9</v>
      </c>
    </row>
    <row r="19" spans="2:4" ht="16.5" customHeight="1">
      <c r="B19" s="30"/>
      <c r="C19" s="34"/>
      <c r="D19" s="34"/>
    </row>
    <row r="20" spans="1:4" ht="16.5" customHeight="1">
      <c r="A20" s="29" t="s">
        <v>73</v>
      </c>
      <c r="B20" s="30"/>
      <c r="C20" s="34">
        <f>C15+C17</f>
        <v>28</v>
      </c>
      <c r="D20" s="34">
        <f>D15+D17</f>
        <v>91</v>
      </c>
    </row>
    <row r="21" spans="2:4" ht="25.5" customHeight="1" hidden="1">
      <c r="B21" s="30"/>
      <c r="C21" s="34"/>
      <c r="D21" s="34"/>
    </row>
    <row r="22" spans="2:4" ht="15.75" customHeight="1">
      <c r="B22" s="30"/>
      <c r="C22" s="34"/>
      <c r="D22" s="34"/>
    </row>
    <row r="23" spans="1:4" ht="16.5" customHeight="1">
      <c r="A23" s="29" t="s">
        <v>74</v>
      </c>
      <c r="B23" s="30"/>
      <c r="C23" s="34">
        <f>C20+C22</f>
        <v>28</v>
      </c>
      <c r="D23" s="34">
        <f>D20+D22</f>
        <v>91</v>
      </c>
    </row>
    <row r="24" spans="1:4" ht="15" customHeight="1">
      <c r="A24" s="29"/>
      <c r="B24" s="30"/>
      <c r="C24" s="34"/>
      <c r="D24" s="34"/>
    </row>
    <row r="25" spans="1:4" ht="15" customHeight="1">
      <c r="A25" s="29" t="s">
        <v>105</v>
      </c>
      <c r="B25" s="30"/>
      <c r="C25" s="34">
        <f>C23</f>
        <v>28</v>
      </c>
      <c r="D25" s="34">
        <f>D23</f>
        <v>91</v>
      </c>
    </row>
    <row r="26" spans="1:4" ht="15" customHeight="1">
      <c r="A26" s="29"/>
      <c r="B26" s="30"/>
      <c r="C26" s="34"/>
      <c r="D26" s="34"/>
    </row>
    <row r="27" spans="1:4" ht="15.75" customHeight="1">
      <c r="A27" s="28" t="s">
        <v>25</v>
      </c>
      <c r="B27" s="12"/>
      <c r="C27" s="58">
        <f>C25/4270</f>
        <v>0.006557377049180328</v>
      </c>
      <c r="D27" s="58">
        <f>D25/4270</f>
        <v>0.021311475409836064</v>
      </c>
    </row>
    <row r="28" spans="1:4" ht="11.25" customHeight="1">
      <c r="A28" s="29"/>
      <c r="B28" s="12"/>
      <c r="C28" s="12"/>
      <c r="D28" s="12"/>
    </row>
    <row r="29" spans="1:4" ht="11.25" customHeight="1">
      <c r="A29" s="29"/>
      <c r="B29" s="12"/>
      <c r="C29" s="12"/>
      <c r="D29" s="12"/>
    </row>
    <row r="30" spans="1:5" ht="18" customHeight="1">
      <c r="A30" s="92" t="s">
        <v>116</v>
      </c>
      <c r="B30" s="92"/>
      <c r="C30" s="92"/>
      <c r="D30" s="92"/>
      <c r="E30" s="92"/>
    </row>
    <row r="31" spans="1:6" ht="12.75" customHeight="1">
      <c r="A31" s="75"/>
      <c r="B31" s="76"/>
      <c r="C31" s="76"/>
      <c r="D31" s="77"/>
      <c r="E31" s="60"/>
      <c r="F31" s="60"/>
    </row>
    <row r="32" spans="1:6" ht="12.75">
      <c r="A32" s="78" t="s">
        <v>7</v>
      </c>
      <c r="B32" s="76"/>
      <c r="C32" s="76"/>
      <c r="D32" s="77"/>
      <c r="E32" s="60"/>
      <c r="F32" s="60"/>
    </row>
    <row r="33" spans="1:6" ht="12.75">
      <c r="A33" s="79" t="s">
        <v>38</v>
      </c>
      <c r="B33" s="76"/>
      <c r="C33" s="76"/>
      <c r="D33" s="77"/>
      <c r="E33" s="60"/>
      <c r="F33" s="60"/>
    </row>
    <row r="34" spans="1:6" ht="12.75">
      <c r="A34" s="80"/>
      <c r="B34" s="76"/>
      <c r="C34" s="76"/>
      <c r="D34" s="77"/>
      <c r="E34" s="60"/>
      <c r="F34" s="60"/>
    </row>
    <row r="35" spans="1:6" ht="12.75">
      <c r="A35" s="81" t="s">
        <v>8</v>
      </c>
      <c r="B35" s="41"/>
      <c r="C35" s="82"/>
      <c r="D35" s="74"/>
      <c r="E35" s="60"/>
      <c r="F35" s="60"/>
    </row>
    <row r="36" spans="1:6" ht="12.75">
      <c r="A36" s="81" t="s">
        <v>63</v>
      </c>
      <c r="B36" s="41"/>
      <c r="C36" s="82"/>
      <c r="D36" s="74"/>
      <c r="E36" s="60"/>
      <c r="F36" s="60"/>
    </row>
    <row r="37" spans="1:6" ht="18" customHeight="1">
      <c r="A37" s="79" t="s">
        <v>31</v>
      </c>
      <c r="B37" s="41"/>
      <c r="C37" s="82"/>
      <c r="D37" s="74"/>
      <c r="E37" s="60"/>
      <c r="F37" s="60"/>
    </row>
    <row r="38" spans="1:4" s="74" customFormat="1" ht="12.75">
      <c r="A38" s="79"/>
      <c r="B38" s="83"/>
      <c r="C38" s="84"/>
      <c r="D38" s="84"/>
    </row>
    <row r="39" spans="1:4" s="74" customFormat="1" ht="12.75">
      <c r="A39" s="79"/>
      <c r="B39" s="83"/>
      <c r="C39" s="84"/>
      <c r="D39" s="84"/>
    </row>
    <row r="40" spans="1:4" s="74" customFormat="1" ht="12.75">
      <c r="A40" s="27" t="s">
        <v>117</v>
      </c>
      <c r="B40" s="83"/>
      <c r="C40" s="84"/>
      <c r="D40" s="84"/>
    </row>
    <row r="41" spans="1:4" ht="15" customHeight="1">
      <c r="A41" s="63"/>
      <c r="B41" s="72"/>
      <c r="C41" s="11"/>
      <c r="D41" s="9">
        <v>2</v>
      </c>
    </row>
    <row r="42" ht="12.75">
      <c r="A42" s="63"/>
    </row>
    <row r="43" ht="12.75">
      <c r="A43" s="72"/>
    </row>
  </sheetData>
  <sheetProtection/>
  <mergeCells count="4">
    <mergeCell ref="A1:D1"/>
    <mergeCell ref="A2:D2"/>
    <mergeCell ref="A3:D3"/>
    <mergeCell ref="A30:E30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9.71093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3" t="s">
        <v>88</v>
      </c>
      <c r="B1" s="93"/>
      <c r="C1" s="93"/>
    </row>
    <row r="2" spans="1:4" ht="13.5" customHeight="1">
      <c r="A2" s="94" t="s">
        <v>22</v>
      </c>
      <c r="B2" s="94"/>
      <c r="C2" s="94"/>
      <c r="D2" s="13"/>
    </row>
    <row r="3" spans="1:4" ht="18" customHeight="1">
      <c r="A3" s="89" t="s">
        <v>115</v>
      </c>
      <c r="B3" s="89"/>
      <c r="C3" s="89"/>
      <c r="D3" s="89"/>
    </row>
    <row r="4" spans="1:3" ht="12.75" customHeight="1">
      <c r="A4" s="12"/>
      <c r="B4" s="15"/>
      <c r="C4" s="15"/>
    </row>
    <row r="5" spans="1:4" ht="12.75">
      <c r="A5" s="30" t="s">
        <v>76</v>
      </c>
      <c r="B5" s="56">
        <v>41364</v>
      </c>
      <c r="C5" s="56">
        <v>40999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9</v>
      </c>
      <c r="B8" s="12"/>
      <c r="C8" s="12"/>
    </row>
    <row r="9" spans="1:3" ht="12.75">
      <c r="A9" s="28" t="s">
        <v>10</v>
      </c>
      <c r="B9" s="35">
        <v>-34</v>
      </c>
      <c r="C9" s="35">
        <v>-42</v>
      </c>
    </row>
    <row r="10" spans="1:3" ht="12.75">
      <c r="A10" s="28" t="s">
        <v>11</v>
      </c>
      <c r="B10" s="35">
        <v>-44</v>
      </c>
      <c r="C10" s="35">
        <v>-40</v>
      </c>
    </row>
    <row r="11" spans="1:3" ht="12.75">
      <c r="A11" s="28" t="s">
        <v>26</v>
      </c>
      <c r="B11" s="35">
        <v>-7</v>
      </c>
      <c r="C11" s="35">
        <v>-2</v>
      </c>
    </row>
    <row r="12" spans="1:3" ht="18" customHeight="1">
      <c r="A12" s="29" t="s">
        <v>27</v>
      </c>
      <c r="B12" s="38">
        <f>SUM(B9:B11)</f>
        <v>-85</v>
      </c>
      <c r="C12" s="38">
        <f>SUM(C9:C11)</f>
        <v>-84</v>
      </c>
    </row>
    <row r="13" spans="1:3" ht="10.5" customHeight="1">
      <c r="A13" s="29"/>
      <c r="B13" s="38"/>
      <c r="C13" s="38"/>
    </row>
    <row r="14" spans="1:3" ht="25.5">
      <c r="A14" s="29" t="s">
        <v>12</v>
      </c>
      <c r="B14" s="35"/>
      <c r="C14" s="35"/>
    </row>
    <row r="15" spans="1:3" ht="12.75">
      <c r="A15" s="28" t="s">
        <v>13</v>
      </c>
      <c r="B15" s="35">
        <v>-570</v>
      </c>
      <c r="C15" s="35">
        <v>-366</v>
      </c>
    </row>
    <row r="16" spans="1:3" ht="12.75">
      <c r="A16" s="28" t="s">
        <v>14</v>
      </c>
      <c r="B16" s="35">
        <v>795</v>
      </c>
      <c r="C16" s="35">
        <v>373</v>
      </c>
    </row>
    <row r="17" spans="1:3" ht="12.75">
      <c r="A17" s="28" t="s">
        <v>15</v>
      </c>
      <c r="B17" s="35">
        <v>60</v>
      </c>
      <c r="C17" s="35">
        <v>115</v>
      </c>
    </row>
    <row r="18" spans="1:3" ht="12.75">
      <c r="A18" s="28" t="s">
        <v>41</v>
      </c>
      <c r="B18" s="35"/>
      <c r="C18" s="35">
        <v>-1</v>
      </c>
    </row>
    <row r="19" spans="1:3" ht="12.75">
      <c r="A19" s="29" t="s">
        <v>28</v>
      </c>
      <c r="B19" s="38">
        <f>SUM(B15:B18)</f>
        <v>285</v>
      </c>
      <c r="C19" s="38">
        <f>SUM(C15:C18)</f>
        <v>121</v>
      </c>
    </row>
    <row r="20" spans="1:3" ht="10.5" customHeight="1">
      <c r="A20" s="29"/>
      <c r="B20" s="38"/>
      <c r="C20" s="38"/>
    </row>
    <row r="21" spans="1:3" ht="12.75">
      <c r="A21" s="29" t="s">
        <v>16</v>
      </c>
      <c r="B21" s="35"/>
      <c r="C21" s="35"/>
    </row>
    <row r="22" spans="1:3" ht="12.75">
      <c r="A22" s="28" t="s">
        <v>77</v>
      </c>
      <c r="B22" s="35">
        <v>486</v>
      </c>
      <c r="C22" s="35"/>
    </row>
    <row r="23" spans="1:3" ht="12.75">
      <c r="A23" s="28" t="s">
        <v>103</v>
      </c>
      <c r="B23" s="35">
        <v>-655</v>
      </c>
      <c r="C23" s="35"/>
    </row>
    <row r="24" spans="1:3" ht="12.75">
      <c r="A24" s="28" t="s">
        <v>85</v>
      </c>
      <c r="B24" s="35">
        <v>-65</v>
      </c>
      <c r="C24" s="35">
        <v>-119</v>
      </c>
    </row>
    <row r="25" spans="1:3" ht="12.75">
      <c r="A25" s="28" t="s">
        <v>108</v>
      </c>
      <c r="B25" s="35">
        <v>-3</v>
      </c>
      <c r="C25" s="35"/>
    </row>
    <row r="26" spans="1:3" ht="17.25" customHeight="1">
      <c r="A26" s="29" t="s">
        <v>29</v>
      </c>
      <c r="B26" s="38">
        <f>SUM(B22:B25)</f>
        <v>-237</v>
      </c>
      <c r="C26" s="38">
        <f>SUM(C22:C24)</f>
        <v>-119</v>
      </c>
    </row>
    <row r="27" spans="1:3" ht="11.25" customHeight="1">
      <c r="A27" s="29"/>
      <c r="B27" s="38"/>
      <c r="C27" s="38"/>
    </row>
    <row r="28" spans="1:3" ht="23.25" customHeight="1">
      <c r="A28" s="32" t="s">
        <v>30</v>
      </c>
      <c r="B28" s="34">
        <f>B12+B19+B26</f>
        <v>-37</v>
      </c>
      <c r="C28" s="34">
        <f>C12+C19+C26</f>
        <v>-82</v>
      </c>
    </row>
    <row r="29" ht="9.75" customHeight="1">
      <c r="A29" s="32"/>
    </row>
    <row r="30" spans="1:3" ht="18.75" customHeight="1">
      <c r="A30" s="37" t="s">
        <v>17</v>
      </c>
      <c r="B30" s="34">
        <v>61</v>
      </c>
      <c r="C30" s="34">
        <v>209</v>
      </c>
    </row>
    <row r="31" spans="1:3" ht="17.25" customHeight="1">
      <c r="A31" s="40" t="s">
        <v>18</v>
      </c>
      <c r="B31" s="34">
        <f>B28+B30</f>
        <v>24</v>
      </c>
      <c r="C31" s="34">
        <f>C28+C30</f>
        <v>127</v>
      </c>
    </row>
    <row r="32" spans="1:2" ht="11.25" customHeight="1">
      <c r="A32" s="40"/>
      <c r="B32" s="38"/>
    </row>
    <row r="33" spans="1:2" ht="11.25" customHeight="1">
      <c r="A33" s="40"/>
      <c r="B33" s="38"/>
    </row>
    <row r="34" spans="1:2" ht="11.25" customHeight="1">
      <c r="A34" s="40"/>
      <c r="B34" s="38"/>
    </row>
    <row r="35" spans="1:5" ht="18" customHeight="1">
      <c r="A35" s="92" t="s">
        <v>116</v>
      </c>
      <c r="B35" s="92"/>
      <c r="C35" s="92"/>
      <c r="D35" s="92"/>
      <c r="E35" s="92"/>
    </row>
    <row r="36" spans="1:4" ht="12.75">
      <c r="A36" s="68"/>
      <c r="B36" s="68"/>
      <c r="C36" s="69"/>
      <c r="D36" s="69"/>
    </row>
    <row r="37" spans="1:6" ht="12.75">
      <c r="A37" s="20" t="s">
        <v>7</v>
      </c>
      <c r="B37" s="18"/>
      <c r="C37" s="18"/>
      <c r="D37" s="19"/>
      <c r="E37" s="60"/>
      <c r="F37" s="60"/>
    </row>
    <row r="38" spans="1:6" ht="12.75">
      <c r="A38" s="21" t="s">
        <v>38</v>
      </c>
      <c r="B38" s="18"/>
      <c r="C38" s="18"/>
      <c r="D38" s="19"/>
      <c r="E38" s="60"/>
      <c r="F38" s="60"/>
    </row>
    <row r="39" spans="1:6" ht="12.75">
      <c r="A39" s="17"/>
      <c r="B39" s="18"/>
      <c r="C39" s="18"/>
      <c r="D39" s="19"/>
      <c r="E39" s="60"/>
      <c r="F39" s="60"/>
    </row>
    <row r="40" spans="1:6" ht="12.75">
      <c r="A40" s="22" t="s">
        <v>8</v>
      </c>
      <c r="B40" s="18"/>
      <c r="C40" s="18"/>
      <c r="D40" s="19"/>
      <c r="E40" s="60"/>
      <c r="F40" s="60"/>
    </row>
    <row r="41" spans="1:6" ht="12.75">
      <c r="A41" s="22" t="s">
        <v>63</v>
      </c>
      <c r="B41" s="18"/>
      <c r="C41" s="18"/>
      <c r="D41" s="19"/>
      <c r="E41" s="60"/>
      <c r="F41" s="60"/>
    </row>
    <row r="42" spans="1:6" ht="12.75">
      <c r="A42" s="21" t="s">
        <v>31</v>
      </c>
      <c r="B42" s="24"/>
      <c r="C42" s="25"/>
      <c r="D42" s="26"/>
      <c r="E42" s="60"/>
      <c r="F42" s="60"/>
    </row>
    <row r="43" spans="1:6" ht="12.75">
      <c r="A43" s="21"/>
      <c r="B43" s="24"/>
      <c r="C43" s="25"/>
      <c r="D43" s="26"/>
      <c r="E43" s="60"/>
      <c r="F43" s="60"/>
    </row>
    <row r="44" spans="1:6" ht="12.75">
      <c r="A44" s="21"/>
      <c r="B44" s="24"/>
      <c r="C44" s="25"/>
      <c r="D44" s="26"/>
      <c r="E44" s="60"/>
      <c r="F44" s="60"/>
    </row>
    <row r="45" spans="1:6" ht="18" customHeight="1">
      <c r="A45" s="27" t="s">
        <v>117</v>
      </c>
      <c r="B45" s="24"/>
      <c r="C45" s="25"/>
      <c r="D45" s="26"/>
      <c r="E45" s="60"/>
      <c r="F45" s="60"/>
    </row>
    <row r="46" spans="1:4" ht="12.75">
      <c r="A46" s="63"/>
      <c r="B46" s="64"/>
      <c r="C46" s="65"/>
      <c r="D46" s="65"/>
    </row>
    <row r="47" spans="1:4" ht="12.75">
      <c r="A47" s="63"/>
      <c r="B47" s="64"/>
      <c r="C47" s="65"/>
      <c r="D47" s="65"/>
    </row>
    <row r="49" ht="12.75">
      <c r="C49" s="9">
        <v>3</v>
      </c>
    </row>
  </sheetData>
  <sheetProtection/>
  <mergeCells count="4">
    <mergeCell ref="A1:C1"/>
    <mergeCell ref="A2:C2"/>
    <mergeCell ref="A3:D3"/>
    <mergeCell ref="A35:E35"/>
  </mergeCells>
  <printOptions/>
  <pageMargins left="1.062992125984252" right="0.7480314960629921" top="1.1023622047244095" bottom="0.7480314960629921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7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5.2812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3" t="s">
        <v>89</v>
      </c>
      <c r="B1" s="93"/>
      <c r="C1" s="93"/>
      <c r="D1" s="93"/>
      <c r="E1" s="93"/>
      <c r="F1" s="93"/>
      <c r="G1" s="93"/>
    </row>
    <row r="2" spans="1:7" ht="14.25" customHeight="1">
      <c r="A2" s="96" t="s">
        <v>22</v>
      </c>
      <c r="B2" s="96"/>
      <c r="C2" s="96"/>
      <c r="D2" s="96"/>
      <c r="E2" s="96"/>
      <c r="F2" s="96"/>
      <c r="G2" s="96"/>
    </row>
    <row r="3" spans="1:7" ht="12.75" customHeight="1">
      <c r="A3" s="93" t="s">
        <v>115</v>
      </c>
      <c r="B3" s="93"/>
      <c r="C3" s="93"/>
      <c r="D3" s="93"/>
      <c r="E3" s="93"/>
      <c r="F3" s="93"/>
      <c r="G3" s="93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89" t="s">
        <v>81</v>
      </c>
      <c r="B7" s="89" t="s">
        <v>82</v>
      </c>
      <c r="C7" s="89" t="s">
        <v>24</v>
      </c>
      <c r="D7" s="89"/>
      <c r="E7" s="89"/>
      <c r="F7" s="30" t="s">
        <v>32</v>
      </c>
      <c r="G7" s="89" t="s">
        <v>78</v>
      </c>
    </row>
    <row r="8" spans="1:7" s="31" customFormat="1" ht="18.75" customHeight="1">
      <c r="A8" s="89"/>
      <c r="B8" s="89"/>
      <c r="C8" s="89" t="s">
        <v>37</v>
      </c>
      <c r="D8" s="89" t="s">
        <v>33</v>
      </c>
      <c r="E8" s="89"/>
      <c r="F8" s="30" t="s">
        <v>34</v>
      </c>
      <c r="G8" s="89"/>
    </row>
    <row r="9" spans="1:7" s="31" customFormat="1" ht="39.75" customHeight="1">
      <c r="A9" s="89"/>
      <c r="B9" s="89"/>
      <c r="C9" s="89"/>
      <c r="D9" s="30" t="s">
        <v>35</v>
      </c>
      <c r="E9" s="30" t="s">
        <v>36</v>
      </c>
      <c r="F9" s="30"/>
      <c r="G9" s="89"/>
    </row>
    <row r="10" spans="1:7" s="31" customFormat="1" ht="12.75" customHeight="1">
      <c r="A10" s="29" t="s">
        <v>118</v>
      </c>
      <c r="B10" s="34">
        <v>4270</v>
      </c>
      <c r="C10" s="34">
        <v>980</v>
      </c>
      <c r="D10" s="34">
        <v>364</v>
      </c>
      <c r="E10" s="34">
        <v>1045</v>
      </c>
      <c r="F10" s="34">
        <v>5209</v>
      </c>
      <c r="G10" s="34">
        <f>B10+C10+D10+E10+F10</f>
        <v>11868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s="31" customFormat="1" ht="12.75" customHeight="1">
      <c r="A12" s="28" t="s">
        <v>79</v>
      </c>
      <c r="B12" s="30"/>
      <c r="C12" s="30"/>
      <c r="D12" s="30"/>
      <c r="E12" s="30"/>
      <c r="F12" s="71">
        <v>486</v>
      </c>
      <c r="G12" s="34">
        <f>B12+C12+D12+E12+F12</f>
        <v>486</v>
      </c>
    </row>
    <row r="13" spans="1:7" ht="12.75">
      <c r="A13" s="29" t="s">
        <v>80</v>
      </c>
      <c r="B13" s="34">
        <f>B10+B12</f>
        <v>4270</v>
      </c>
      <c r="C13" s="34">
        <f>C10+C12</f>
        <v>980</v>
      </c>
      <c r="D13" s="34">
        <f>D10+D12</f>
        <v>364</v>
      </c>
      <c r="E13" s="34">
        <f>E10+E12</f>
        <v>1045</v>
      </c>
      <c r="F13" s="34">
        <f>F10+F12</f>
        <v>5695</v>
      </c>
      <c r="G13" s="34">
        <f>B13+C13+D13+E13+F13</f>
        <v>12354</v>
      </c>
    </row>
    <row r="14" spans="1:7" ht="12.75">
      <c r="A14" s="29"/>
      <c r="B14" s="34"/>
      <c r="C14" s="34"/>
      <c r="D14" s="34"/>
      <c r="E14" s="34"/>
      <c r="F14" s="34"/>
      <c r="G14" s="34"/>
    </row>
    <row r="15" spans="1:7" ht="12.75">
      <c r="A15" s="28" t="s">
        <v>79</v>
      </c>
      <c r="B15" s="34"/>
      <c r="C15" s="34"/>
      <c r="D15" s="34"/>
      <c r="E15" s="34"/>
      <c r="F15" s="38">
        <v>573</v>
      </c>
      <c r="G15" s="34">
        <f>B15+C15+D15+E15+F15</f>
        <v>573</v>
      </c>
    </row>
    <row r="16" spans="1:7" ht="12.75">
      <c r="A16" s="28" t="s">
        <v>104</v>
      </c>
      <c r="B16" s="34"/>
      <c r="C16" s="34"/>
      <c r="D16" s="34"/>
      <c r="E16" s="34">
        <v>208</v>
      </c>
      <c r="F16" s="38"/>
      <c r="G16" s="34">
        <f>B16+C16+D16+E16+F16</f>
        <v>208</v>
      </c>
    </row>
    <row r="17" spans="1:7" ht="12" customHeight="1">
      <c r="A17" s="29" t="s">
        <v>109</v>
      </c>
      <c r="B17" s="57">
        <f>B13+B15</f>
        <v>4270</v>
      </c>
      <c r="C17" s="57">
        <f>C13+C15</f>
        <v>980</v>
      </c>
      <c r="D17" s="57">
        <f>D13+D15</f>
        <v>364</v>
      </c>
      <c r="E17" s="57">
        <f>E13+E15+E16</f>
        <v>1253</v>
      </c>
      <c r="F17" s="57">
        <f>F13+F15</f>
        <v>6268</v>
      </c>
      <c r="G17" s="34">
        <f>B17+C17+D17+E17+F17</f>
        <v>13135</v>
      </c>
    </row>
    <row r="18" spans="1:7" ht="12" customHeight="1">
      <c r="A18" s="29"/>
      <c r="B18" s="57"/>
      <c r="C18" s="57"/>
      <c r="D18" s="57"/>
      <c r="E18" s="57"/>
      <c r="F18" s="57"/>
      <c r="G18" s="57"/>
    </row>
    <row r="19" spans="1:7" ht="12" customHeight="1">
      <c r="A19" s="28" t="s">
        <v>79</v>
      </c>
      <c r="B19" s="57"/>
      <c r="C19" s="57"/>
      <c r="D19" s="57"/>
      <c r="E19" s="57"/>
      <c r="F19" s="57">
        <v>28</v>
      </c>
      <c r="G19" s="34">
        <f>B19+C19+D19+E19+F19</f>
        <v>28</v>
      </c>
    </row>
    <row r="20" spans="1:7" ht="12" customHeight="1">
      <c r="A20" s="29" t="s">
        <v>119</v>
      </c>
      <c r="B20" s="57">
        <f aca="true" t="shared" si="0" ref="B20:G20">B17+B19</f>
        <v>4270</v>
      </c>
      <c r="C20" s="57">
        <f t="shared" si="0"/>
        <v>980</v>
      </c>
      <c r="D20" s="57">
        <f t="shared" si="0"/>
        <v>364</v>
      </c>
      <c r="E20" s="57">
        <f t="shared" si="0"/>
        <v>1253</v>
      </c>
      <c r="F20" s="57">
        <f t="shared" si="0"/>
        <v>6296</v>
      </c>
      <c r="G20" s="57">
        <f t="shared" si="0"/>
        <v>13163</v>
      </c>
    </row>
    <row r="21" spans="1:7" ht="12" customHeight="1">
      <c r="A21" s="55"/>
      <c r="B21" s="55"/>
      <c r="C21" s="55"/>
      <c r="D21" s="55"/>
      <c r="E21" s="55"/>
      <c r="F21" s="55"/>
      <c r="G21" s="55"/>
    </row>
    <row r="22" spans="1:5" ht="18.75" customHeight="1">
      <c r="A22" s="92"/>
      <c r="B22" s="92"/>
      <c r="C22" s="92"/>
      <c r="D22" s="92"/>
      <c r="E22" s="92"/>
    </row>
    <row r="23" spans="1:5" ht="21.75" customHeight="1">
      <c r="A23" s="92" t="s">
        <v>116</v>
      </c>
      <c r="B23" s="92"/>
      <c r="C23" s="92"/>
      <c r="D23" s="92"/>
      <c r="E23" s="92"/>
    </row>
    <row r="24" spans="1:3" ht="12.75">
      <c r="A24" s="70"/>
      <c r="B24" s="70"/>
      <c r="C24" s="69"/>
    </row>
    <row r="25" spans="1:3" ht="12.75">
      <c r="A25" s="70"/>
      <c r="B25" s="70"/>
      <c r="C25" s="69"/>
    </row>
    <row r="26" spans="1:4" ht="12.75">
      <c r="A26" s="20" t="s">
        <v>7</v>
      </c>
      <c r="B26" s="18"/>
      <c r="C26" s="18"/>
      <c r="D26" s="60"/>
    </row>
    <row r="27" spans="1:4" ht="12.75">
      <c r="A27" s="21" t="s">
        <v>38</v>
      </c>
      <c r="B27" s="18"/>
      <c r="C27" s="18"/>
      <c r="D27" s="60"/>
    </row>
    <row r="28" spans="1:4" ht="12.75">
      <c r="A28" s="17"/>
      <c r="B28" s="18"/>
      <c r="C28" s="18"/>
      <c r="D28" s="60"/>
    </row>
    <row r="29" spans="1:4" ht="12.75">
      <c r="A29" s="22" t="s">
        <v>8</v>
      </c>
      <c r="B29" s="18"/>
      <c r="C29" s="18"/>
      <c r="D29" s="60"/>
    </row>
    <row r="30" spans="1:4" ht="12.75">
      <c r="A30" s="22" t="s">
        <v>63</v>
      </c>
      <c r="B30" s="18"/>
      <c r="C30" s="18"/>
      <c r="D30" s="60"/>
    </row>
    <row r="31" spans="1:4" ht="12.75">
      <c r="A31" s="21" t="s">
        <v>31</v>
      </c>
      <c r="B31" s="24"/>
      <c r="C31" s="25"/>
      <c r="D31" s="60"/>
    </row>
    <row r="32" spans="1:4" ht="12.75">
      <c r="A32" s="21"/>
      <c r="B32" s="24"/>
      <c r="C32" s="25"/>
      <c r="D32" s="60"/>
    </row>
    <row r="33" spans="1:4" ht="18" customHeight="1">
      <c r="A33" s="95" t="s">
        <v>117</v>
      </c>
      <c r="B33" s="95"/>
      <c r="C33" s="95"/>
      <c r="D33" s="60"/>
    </row>
    <row r="34" spans="1:3" ht="12.75">
      <c r="A34" s="63"/>
      <c r="B34" s="64"/>
      <c r="C34" s="65"/>
    </row>
    <row r="35" spans="1:3" ht="12.75">
      <c r="A35" s="63"/>
      <c r="B35" s="64"/>
      <c r="C35" s="65"/>
    </row>
    <row r="36" spans="1:2" ht="12.75">
      <c r="A36" s="39"/>
      <c r="B36" s="41"/>
    </row>
    <row r="37" ht="12.75">
      <c r="G37" s="9">
        <v>4</v>
      </c>
    </row>
  </sheetData>
  <sheetProtection/>
  <mergeCells count="12">
    <mergeCell ref="A23:E23"/>
    <mergeCell ref="A22:E22"/>
    <mergeCell ref="A33:C33"/>
    <mergeCell ref="A1:G1"/>
    <mergeCell ref="A2:G2"/>
    <mergeCell ref="A3:G3"/>
    <mergeCell ref="A7:A9"/>
    <mergeCell ref="B7:B9"/>
    <mergeCell ref="G7:G9"/>
    <mergeCell ref="D8:E8"/>
    <mergeCell ref="C8:C9"/>
    <mergeCell ref="C7:E7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2013-04-18T08:37:39Z</cp:lastPrinted>
  <dcterms:created xsi:type="dcterms:W3CDTF">2005-02-19T14:29:21Z</dcterms:created>
  <dcterms:modified xsi:type="dcterms:W3CDTF">2013-04-22T13:43:40Z</dcterms:modified>
  <cp:category/>
  <cp:version/>
  <cp:contentType/>
  <cp:contentStatus/>
</cp:coreProperties>
</file>